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filterPrivacy="1"/>
  <xr:revisionPtr revIDLastSave="0" documentId="10_ncr:8100000_{69B09232-E272-4383-8772-84C2A6B6A5E0}" xr6:coauthVersionLast="34" xr6:coauthVersionMax="34" xr10:uidLastSave="{00000000-0000-0000-0000-000000000000}"/>
  <bookViews>
    <workbookView xWindow="0" yWindow="0" windowWidth="22260" windowHeight="12645" activeTab="1" xr2:uid="{00000000-000D-0000-FFFF-FFFF00000000}"/>
  </bookViews>
  <sheets>
    <sheet name="清单" sheetId="1" r:id="rId1"/>
    <sheet name="统计" sheetId="2" r:id="rId2"/>
  </sheets>
  <definedNames>
    <definedName name="_xlnm._FilterDatabase" localSheetId="0" hidden="1">清单!$A$1:$J$51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2" l="1"/>
  <c r="E8" i="2"/>
  <c r="F8" i="2"/>
  <c r="G8" i="2"/>
  <c r="C8" i="2"/>
  <c r="I4" i="2"/>
  <c r="I5" i="2"/>
  <c r="I6" i="2"/>
  <c r="I7" i="2"/>
  <c r="I3" i="2"/>
  <c r="H4" i="2"/>
  <c r="K4" i="2" s="1"/>
  <c r="H5" i="2"/>
  <c r="K5" i="2" s="1"/>
  <c r="H6" i="2"/>
  <c r="K6" i="2" s="1"/>
  <c r="H7" i="2"/>
  <c r="K7" i="2" s="1"/>
  <c r="H3" i="2"/>
  <c r="K3" i="2" s="1"/>
  <c r="I8" i="2" l="1"/>
  <c r="H8" i="2"/>
  <c r="K8" i="2" s="1"/>
  <c r="B8" i="2"/>
</calcChain>
</file>

<file path=xl/sharedStrings.xml><?xml version="1.0" encoding="utf-8"?>
<sst xmlns="http://schemas.openxmlformats.org/spreadsheetml/2006/main" count="340" uniqueCount="177">
  <si>
    <t>项目批准号</t>
  </si>
  <si>
    <t>负责人</t>
  </si>
  <si>
    <t>项目名称</t>
  </si>
  <si>
    <t>申请代码1</t>
  </si>
  <si>
    <t>项目类别</t>
  </si>
  <si>
    <t>直接费用</t>
  </si>
  <si>
    <t>开始日期</t>
  </si>
  <si>
    <t>结题日期</t>
  </si>
  <si>
    <t>林怀鹏</t>
  </si>
  <si>
    <t>坏死小体调控机制研究</t>
  </si>
  <si>
    <t>C0706</t>
  </si>
  <si>
    <t>青年科学基金项目</t>
  </si>
  <si>
    <t>陈倩</t>
  </si>
  <si>
    <t>非常低密度脂蛋白受体敲除引起视网膜色素上皮层脂质代谢紊乱导致视网膜血管瘤样增生病变</t>
  </si>
  <si>
    <t>C0711</t>
  </si>
  <si>
    <t>王鑫</t>
  </si>
  <si>
    <t>人科动物特异基因USP6参与智力进化的分子机制研究</t>
  </si>
  <si>
    <t>C0913</t>
  </si>
  <si>
    <t>面上项目</t>
  </si>
  <si>
    <t>查洁</t>
  </si>
  <si>
    <t>CTCF通过ELL3介导HOXA9基因表达调控急性髓系白血病化疗敏感性</t>
  </si>
  <si>
    <t>H0812</t>
  </si>
  <si>
    <t>周勇</t>
  </si>
  <si>
    <t>EpCAM介导弥漫大B细胞淋巴瘤免疫逃逸的机制研究</t>
  </si>
  <si>
    <t>H0818</t>
  </si>
  <si>
    <t>张帮周</t>
  </si>
  <si>
    <t>特征肠道菌群影响非酒精性脂肪性肝炎的作用机制及其在临床诊断中的应用</t>
  </si>
  <si>
    <t>H0314</t>
  </si>
  <si>
    <t>陈安群</t>
  </si>
  <si>
    <t>维甲酸受体反应蛋白1（RARRES1）通过可溶性剪切体抑制NF-ҝB通路激活并保护肾脏炎性损伤的作用与机制</t>
  </si>
  <si>
    <t>H0509</t>
  </si>
  <si>
    <t>王丹妮</t>
  </si>
  <si>
    <t>CRISPR-Cas系统介导的dystrophin基因转录激活研究</t>
  </si>
  <si>
    <t>H0911</t>
  </si>
  <si>
    <t>冷历歌</t>
  </si>
  <si>
    <t>星形胶质细胞中缺失menin导致抑郁的发生及其作用机制的研究</t>
  </si>
  <si>
    <t>H0921</t>
  </si>
  <si>
    <t>郭崴</t>
  </si>
  <si>
    <t>基于乳腺癌PDX个体化模型的高亲和力融合肽靶向探针“显像-治疗”体系的构建</t>
  </si>
  <si>
    <t>H1806</t>
  </si>
  <si>
    <t>林勇</t>
  </si>
  <si>
    <t>基于特征性Tp0136基因序列的神经梅毒诊断方法的建立及其应用</t>
  </si>
  <si>
    <t>H2005</t>
  </si>
  <si>
    <t>夏璐</t>
  </si>
  <si>
    <t>ZNF750调控p53信号通路抑制肺鳞癌恶性进展的分子机制研究</t>
  </si>
  <si>
    <t>H1615</t>
  </si>
  <si>
    <t>周丹</t>
  </si>
  <si>
    <t>METTL3通过RNA m6A甲基化修饰PCDH18调控结直肠癌侵袭转移的机制研究</t>
  </si>
  <si>
    <t>H1617</t>
  </si>
  <si>
    <t>陈帅</t>
  </si>
  <si>
    <t>Gab2促进髓源性抑制细胞（MDSCs）功能介导肝癌发展的机制探究</t>
  </si>
  <si>
    <t>李杰</t>
  </si>
  <si>
    <t>肝星状细胞通过NNMT调控CD44mRNA-m6A甲基化促进肝癌转移机制研究</t>
  </si>
  <si>
    <t>闫长胜</t>
  </si>
  <si>
    <t>具核梭杆菌通过激活NF-κB/NCOA7-AS1/IKK正反馈环路促进结直肠癌恶性进展</t>
  </si>
  <si>
    <t>周娟</t>
  </si>
  <si>
    <t>CHD1L调控circ-PTK2翻译蛋白促进卵巢癌转移的机制研究</t>
  </si>
  <si>
    <t>H1621</t>
  </si>
  <si>
    <t>肖莉</t>
  </si>
  <si>
    <t>ULK1调控Exo70亚型转换抑制乳腺癌EMT发生机制研究</t>
  </si>
  <si>
    <t>H1622</t>
  </si>
  <si>
    <t>周颖</t>
  </si>
  <si>
    <t>吸烟对KRAS突变肺腺癌异质性的作用机制研究</t>
  </si>
  <si>
    <t>H1603</t>
  </si>
  <si>
    <t>赵云</t>
  </si>
  <si>
    <t>抑制NNMT对脂肪棕化的影响以及通过此途径改善动脉粥样硬化的研究</t>
  </si>
  <si>
    <t>H3102</t>
  </si>
  <si>
    <t>金滢</t>
  </si>
  <si>
    <t>聚合物纳米胶束对淫羊藿黄酮类化合物代谢特征的影响及其抗肿瘤药效物质基础研究</t>
  </si>
  <si>
    <t>H3110</t>
  </si>
  <si>
    <t>认知障碍疾病的分子机理</t>
  </si>
  <si>
    <t>H0902</t>
  </si>
  <si>
    <t>优秀青年科学基金项目</t>
  </si>
  <si>
    <t>黄峥嵘</t>
  </si>
  <si>
    <t>热休克蛋白90巯基亚硝基化修饰在动脉粥样硬化内皮损伤中的作用研究</t>
  </si>
  <si>
    <t>H0203</t>
  </si>
  <si>
    <t>刘国彦</t>
  </si>
  <si>
    <t>NPM通过PRDX6-ROS作用轴促进结肠炎发展的作用与机制研究</t>
  </si>
  <si>
    <t>H0310</t>
  </si>
  <si>
    <t>沈东炎</t>
  </si>
  <si>
    <t>RARγ在慢性炎症诱发胆管上皮细胞糖代谢紊乱中的上下游调控机制</t>
  </si>
  <si>
    <t>H0319</t>
  </si>
  <si>
    <t>李学军</t>
  </si>
  <si>
    <t>IL-6介导运动改善非酒精性脂肪肝炎的机制研究</t>
  </si>
  <si>
    <t>H0719</t>
  </si>
  <si>
    <t>刘长勤</t>
  </si>
  <si>
    <t>抗肥胖因子WDTC1抑制脂肪细胞分化的分子机制研究</t>
  </si>
  <si>
    <t>H0720</t>
  </si>
  <si>
    <t>张晓博</t>
  </si>
  <si>
    <t>内源性抗炎脂质N-棕榈酰乙醇胺对干眼眼表炎症的调控机制研究</t>
  </si>
  <si>
    <t>H1201</t>
  </si>
  <si>
    <t>刘祖国</t>
  </si>
  <si>
    <t>细胞自噬在角膜缘干细胞稳态维持和功能障碍中的作用与机制</t>
  </si>
  <si>
    <t>吴亚林</t>
  </si>
  <si>
    <t>视网膜色素上皮脂褐素新成份Lipof8的发现及其在干性年龄相关性黄斑变性发生发展中的作用机制研究</t>
  </si>
  <si>
    <t>H1205</t>
  </si>
  <si>
    <t>黎晓新</t>
  </si>
  <si>
    <t>福建省年龄相关性黄斑变性流行病学调查研究</t>
  </si>
  <si>
    <t>卜国军</t>
  </si>
  <si>
    <t>ApoE2在阿尔茨海默病中的保护作用机制研究</t>
  </si>
  <si>
    <t>李艳芳</t>
  </si>
  <si>
    <t>Pcdh-γC5介导的神经突触异常参与AD疾病发生的分子机制研究</t>
  </si>
  <si>
    <t>陈琼华</t>
  </si>
  <si>
    <t>长链非编码RNA-lncRNA 121610异常表达导致子宫内膜异位症内膜容受性受损的分子机制</t>
  </si>
  <si>
    <t>H0406</t>
  </si>
  <si>
    <t>周卫东</t>
  </si>
  <si>
    <t>外泌体传递的长链非编码RNA作为ceRNA调控MAPK1表达在多囊卵巢综合征卵泡发育异常中的作用机制研究</t>
  </si>
  <si>
    <t>H0416</t>
  </si>
  <si>
    <t>段利华</t>
  </si>
  <si>
    <t>DPP4通过调控CD103+DC功能参与肠道炎症的作用机制研究</t>
  </si>
  <si>
    <t>H1008</t>
  </si>
  <si>
    <t>李珣</t>
  </si>
  <si>
    <t>Mst1/2-Nrf2信号通路在巨噬细胞氧化应激稳态调节与抗衰老中的功能机制研究</t>
  </si>
  <si>
    <t>H1010</t>
  </si>
  <si>
    <t>张家兴</t>
  </si>
  <si>
    <t>世居和移居高原人群移居/返回平原后脑结构和功能脱适应研究</t>
  </si>
  <si>
    <t>H2101</t>
  </si>
  <si>
    <t>潘金水</t>
  </si>
  <si>
    <t>肠道菌群介导巨噬细胞极化充当慢性乙型肝炎免疫调控开关的分子机制</t>
  </si>
  <si>
    <t>H1904</t>
  </si>
  <si>
    <t>刘凡</t>
  </si>
  <si>
    <t>EGFR和AMPK信号通路介导的多梳蛋白BMI-1表达调控在泡球蚴生长发育中的作用机制</t>
  </si>
  <si>
    <t>H1906</t>
  </si>
  <si>
    <t>童曼莉</t>
  </si>
  <si>
    <t>树突状细胞来源外泌体miRNAs作为梅毒血清固定诊断标志物的筛选及其应用</t>
  </si>
  <si>
    <t>H2006</t>
  </si>
  <si>
    <t>徐秀琴</t>
  </si>
  <si>
    <t>RNA结合蛋白在骨骼肌分化的可变剪切调控机制</t>
  </si>
  <si>
    <t>H0601</t>
  </si>
  <si>
    <t>米彦军</t>
  </si>
  <si>
    <t>NR5A2促进NSCLC抵抗EGFR-TKI治疗的作用与机制</t>
  </si>
  <si>
    <t>张盛</t>
  </si>
  <si>
    <t>去泛素化酶USP11/EZH2/NAKED1轴介导肝癌细胞侵袭转移能力的机制研究</t>
  </si>
  <si>
    <t>尹震宇</t>
  </si>
  <si>
    <t>PSMD14介导PRMT4去泛素化调控肝癌发生发展的机制研究</t>
  </si>
  <si>
    <t>赵文秀</t>
  </si>
  <si>
    <t>Sox13介导转录复合物调控Twist1表达并促进肝癌细胞上皮间质转化与干性的作用与机制</t>
  </si>
  <si>
    <t>蔡建春</t>
  </si>
  <si>
    <t>circRNA-miR-29s-VEGF信号通路介导胃癌不同生长方式的机制研究</t>
  </si>
  <si>
    <t>宋刚</t>
  </si>
  <si>
    <t>泛素蛋白酶家族成员USP39在调控肠炎及其恶变过程中的功能研究</t>
  </si>
  <si>
    <t>郑启凡</t>
  </si>
  <si>
    <t>BRAF(V600E)黑色素瘤耐药的组蛋白重建规律及机制</t>
  </si>
  <si>
    <t>H1626</t>
  </si>
  <si>
    <t>骆启聪</t>
  </si>
  <si>
    <t>PMP22蛋白抑制细胞凋亡促进胃癌细胞耐药的机制</t>
  </si>
  <si>
    <t>H1609</t>
  </si>
  <si>
    <t>金鑫</t>
  </si>
  <si>
    <t>内源性多靶标活性分子OEA对动脉粥样硬化斑块形成及逆转的免疫调节机制研究</t>
  </si>
  <si>
    <t>2018年医学院国家自然科学基金资助项目清单</t>
    <phoneticPr fontId="3" type="noConversion"/>
  </si>
  <si>
    <t>博后</t>
    <phoneticPr fontId="2" type="noConversion"/>
  </si>
  <si>
    <t>眼科所</t>
    <phoneticPr fontId="2" type="noConversion"/>
  </si>
  <si>
    <t>神经所</t>
    <phoneticPr fontId="2" type="noConversion"/>
  </si>
  <si>
    <t>第一医院</t>
    <phoneticPr fontId="2" type="noConversion"/>
  </si>
  <si>
    <t>中山医院</t>
    <phoneticPr fontId="2" type="noConversion"/>
  </si>
  <si>
    <t>基础部</t>
    <phoneticPr fontId="2" type="noConversion"/>
  </si>
  <si>
    <t>眼科医院</t>
    <phoneticPr fontId="2" type="noConversion"/>
  </si>
  <si>
    <t>抗癌中心</t>
    <phoneticPr fontId="2" type="noConversion"/>
  </si>
  <si>
    <t>翔安医院</t>
    <phoneticPr fontId="2" type="noConversion"/>
  </si>
  <si>
    <t>医学院</t>
    <phoneticPr fontId="2" type="noConversion"/>
  </si>
  <si>
    <t>中山医院</t>
    <phoneticPr fontId="2" type="noConversion"/>
  </si>
  <si>
    <t>第一医院</t>
    <phoneticPr fontId="2" type="noConversion"/>
  </si>
  <si>
    <t>医学院</t>
    <phoneticPr fontId="2" type="noConversion"/>
  </si>
  <si>
    <t>青年项目</t>
    <phoneticPr fontId="2" type="noConversion"/>
  </si>
  <si>
    <t>面上项目</t>
    <phoneticPr fontId="2" type="noConversion"/>
  </si>
  <si>
    <t>翔安医院</t>
    <phoneticPr fontId="2" type="noConversion"/>
  </si>
  <si>
    <t>眼科医院</t>
    <phoneticPr fontId="2" type="noConversion"/>
  </si>
  <si>
    <t>优秀青年</t>
    <phoneticPr fontId="2" type="noConversion"/>
  </si>
  <si>
    <t>合计</t>
    <phoneticPr fontId="2" type="noConversion"/>
  </si>
  <si>
    <t>立项数</t>
    <phoneticPr fontId="2" type="noConversion"/>
  </si>
  <si>
    <t>金额/万元</t>
    <phoneticPr fontId="2" type="noConversion"/>
  </si>
  <si>
    <t>资助率</t>
    <phoneticPr fontId="2" type="noConversion"/>
  </si>
  <si>
    <t>申报数</t>
    <phoneticPr fontId="2" type="noConversion"/>
  </si>
  <si>
    <t>资助情况</t>
    <phoneticPr fontId="2" type="noConversion"/>
  </si>
  <si>
    <t>单位</t>
    <phoneticPr fontId="2" type="noConversion"/>
  </si>
  <si>
    <t>项目类型</t>
    <phoneticPr fontId="2" type="noConversion"/>
  </si>
  <si>
    <t>系部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</si>
</sst>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等线"/>
      <family val="2"/>
      <scheme val="minor"/>
    </font>
    <font>
      <b/>
      <sz val="16"/>
      <color theme="1"/>
      <name val="方正小标宋简体"/>
      <family val="4"/>
      <charset val="134"/>
    </font>
    <font>
      <sz val="9"/>
      <name val="等线"/>
      <family val="3"/>
      <charset val="134"/>
      <scheme val="minor"/>
    </font>
    <font>
      <sz val="9"/>
      <name val="等线"/>
      <family val="2"/>
      <charset val="134"/>
      <scheme val="minor"/>
    </font>
    <font>
      <b/>
      <sz val="11"/>
      <color theme="1"/>
      <name val="等线"/>
      <family val="3"/>
      <charset val="134"/>
      <scheme val="minor"/>
    </font>
  </fonts>
  <fills count="2">
    <fill>
      <patternFill patternType="none"/>
    </fill>
    <fill>
      <patternFill patternType="gray125"/>
    </fill>
  </fills>
  <borders count="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4"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right" vertical="center"/>
    </xf>
    <xf numFmtId="0" fontId="0" fillId="0" borderId="2" xfId="0" applyBorder="1" applyAlignment="1">
      <alignment horizontal="left" vertical="center"/>
    </xf>
    <xf numFmtId="14" fontId="0" fillId="0" borderId="2" xfId="0" applyNumberFormat="1" applyBorder="1" applyAlignment="1">
      <alignment horizontal="center" vertical="center"/>
    </xf>
    <xf numFmtId="0" fontId="0" fillId="0" borderId="0" xfId="0" applyAlignment="1">
      <alignment horizontal="left"/>
    </xf>
    <xf numFmtId="0" fontId="0" fillId="0" borderId="3" xfId="0" applyBorder="1"/>
    <xf numFmtId="0" fontId="0" fillId="0" borderId="3" xfId="0" applyBorder="1" applyAlignment="1">
      <alignment horizontal="center"/>
    </xf>
    <xf numFmtId="0" fontId="0" fillId="0" borderId="3" xfId="0" applyFill="1" applyBorder="1" applyAlignment="1">
      <alignment horizontal="center"/>
    </xf>
    <xf numFmtId="0" fontId="1" fillId="0" borderId="1"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10" fontId="0" fillId="0" borderId="3" xfId="0" applyNumberFormat="1" applyFill="1" applyBorder="1" applyAlignment="1">
      <alignment horizontal="center"/>
    </xf>
    <xf numFmtId="10" fontId="0" fillId="0" borderId="3" xfId="0" applyNumberFormat="1" applyBorder="1" applyAlignment="1">
      <alignment horizontal="center"/>
    </xf>
    <xf numFmtId="10" fontId="0" fillId="0" borderId="0" xfId="0" applyNumberForma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3"/>
  <sheetViews>
    <sheetView workbookViewId="0">
      <selection activeCell="L10" sqref="L10"/>
    </sheetView>
  </sheetViews>
  <sheetFormatPr defaultRowHeight="13.9"/>
  <cols>
    <col min="2" max="2" width="9.06640625" style="6"/>
    <col min="3" max="3" width="12.73046875" customWidth="1"/>
    <col min="4" max="4" width="9.59765625" customWidth="1"/>
    <col min="5" max="5" width="47.3984375" customWidth="1"/>
    <col min="7" max="7" width="19.19921875" customWidth="1"/>
    <col min="9" max="9" width="11" customWidth="1"/>
    <col min="10" max="10" width="11.86328125" customWidth="1"/>
  </cols>
  <sheetData>
    <row r="1" spans="1:10" ht="20.25">
      <c r="A1" s="10" t="s">
        <v>149</v>
      </c>
      <c r="B1" s="10"/>
      <c r="C1" s="10"/>
      <c r="D1" s="10"/>
      <c r="E1" s="10"/>
      <c r="F1" s="10"/>
      <c r="G1" s="10"/>
      <c r="H1" s="10"/>
      <c r="I1" s="10"/>
      <c r="J1" s="10"/>
    </row>
    <row r="2" spans="1:10">
      <c r="A2" s="1" t="s">
        <v>174</v>
      </c>
      <c r="B2" s="1" t="s">
        <v>176</v>
      </c>
      <c r="C2" s="1" t="s">
        <v>0</v>
      </c>
      <c r="D2" s="1" t="s">
        <v>1</v>
      </c>
      <c r="E2" s="1" t="s">
        <v>2</v>
      </c>
      <c r="F2" s="1" t="s">
        <v>3</v>
      </c>
      <c r="G2" s="1" t="s">
        <v>4</v>
      </c>
      <c r="H2" s="1" t="s">
        <v>5</v>
      </c>
      <c r="I2" s="1" t="s">
        <v>6</v>
      </c>
      <c r="J2" s="1" t="s">
        <v>7</v>
      </c>
    </row>
    <row r="3" spans="1:10">
      <c r="A3" s="4" t="s">
        <v>159</v>
      </c>
      <c r="B3" s="4" t="s">
        <v>150</v>
      </c>
      <c r="C3" s="2">
        <v>31801162</v>
      </c>
      <c r="D3" s="4" t="s">
        <v>8</v>
      </c>
      <c r="E3" s="4" t="s">
        <v>9</v>
      </c>
      <c r="F3" s="4" t="s">
        <v>10</v>
      </c>
      <c r="G3" s="4" t="s">
        <v>11</v>
      </c>
      <c r="H3" s="3">
        <v>27</v>
      </c>
      <c r="I3" s="5">
        <v>43466</v>
      </c>
      <c r="J3" s="5">
        <v>44561</v>
      </c>
    </row>
    <row r="4" spans="1:10">
      <c r="A4" s="4" t="s">
        <v>159</v>
      </c>
      <c r="B4" s="4" t="s">
        <v>151</v>
      </c>
      <c r="C4" s="2">
        <v>31801195</v>
      </c>
      <c r="D4" s="4" t="s">
        <v>12</v>
      </c>
      <c r="E4" s="4" t="s">
        <v>13</v>
      </c>
      <c r="F4" s="4" t="s">
        <v>14</v>
      </c>
      <c r="G4" s="4" t="s">
        <v>11</v>
      </c>
      <c r="H4" s="3">
        <v>27</v>
      </c>
      <c r="I4" s="5">
        <v>43466</v>
      </c>
      <c r="J4" s="5">
        <v>44561</v>
      </c>
    </row>
    <row r="5" spans="1:10">
      <c r="A5" s="4" t="s">
        <v>159</v>
      </c>
      <c r="B5" s="4" t="s">
        <v>155</v>
      </c>
      <c r="C5" s="2">
        <v>81801337</v>
      </c>
      <c r="D5" s="4" t="s">
        <v>34</v>
      </c>
      <c r="E5" s="4" t="s">
        <v>35</v>
      </c>
      <c r="F5" s="4" t="s">
        <v>36</v>
      </c>
      <c r="G5" s="4" t="s">
        <v>11</v>
      </c>
      <c r="H5" s="3">
        <v>23</v>
      </c>
      <c r="I5" s="5">
        <v>43466</v>
      </c>
      <c r="J5" s="5">
        <v>44561</v>
      </c>
    </row>
    <row r="6" spans="1:10">
      <c r="A6" s="4" t="s">
        <v>159</v>
      </c>
      <c r="B6" s="4" t="s">
        <v>155</v>
      </c>
      <c r="C6" s="2">
        <v>81802823</v>
      </c>
      <c r="D6" s="4" t="s">
        <v>61</v>
      </c>
      <c r="E6" s="4" t="s">
        <v>62</v>
      </c>
      <c r="F6" s="4" t="s">
        <v>63</v>
      </c>
      <c r="G6" s="4" t="s">
        <v>11</v>
      </c>
      <c r="H6" s="3">
        <v>22</v>
      </c>
      <c r="I6" s="5">
        <v>43466</v>
      </c>
      <c r="J6" s="5">
        <v>44561</v>
      </c>
    </row>
    <row r="7" spans="1:10">
      <c r="A7" s="4" t="s">
        <v>159</v>
      </c>
      <c r="B7" s="4" t="s">
        <v>155</v>
      </c>
      <c r="C7" s="2">
        <v>81802376</v>
      </c>
      <c r="D7" s="4" t="s">
        <v>53</v>
      </c>
      <c r="E7" s="4" t="s">
        <v>54</v>
      </c>
      <c r="F7" s="4" t="s">
        <v>48</v>
      </c>
      <c r="G7" s="4" t="s">
        <v>11</v>
      </c>
      <c r="H7" s="3">
        <v>21</v>
      </c>
      <c r="I7" s="5">
        <v>43466</v>
      </c>
      <c r="J7" s="5">
        <v>44561</v>
      </c>
    </row>
    <row r="8" spans="1:10">
      <c r="A8" s="4" t="s">
        <v>159</v>
      </c>
      <c r="B8" s="4" t="s">
        <v>155</v>
      </c>
      <c r="C8" s="2">
        <v>81803532</v>
      </c>
      <c r="D8" s="4" t="s">
        <v>64</v>
      </c>
      <c r="E8" s="4" t="s">
        <v>65</v>
      </c>
      <c r="F8" s="4" t="s">
        <v>66</v>
      </c>
      <c r="G8" s="4" t="s">
        <v>11</v>
      </c>
      <c r="H8" s="3">
        <v>21</v>
      </c>
      <c r="I8" s="5">
        <v>43466</v>
      </c>
      <c r="J8" s="5">
        <v>44561</v>
      </c>
    </row>
    <row r="9" spans="1:10">
      <c r="A9" s="4" t="s">
        <v>159</v>
      </c>
      <c r="B9" s="4" t="s">
        <v>155</v>
      </c>
      <c r="C9" s="2">
        <v>81871679</v>
      </c>
      <c r="D9" s="4" t="s">
        <v>120</v>
      </c>
      <c r="E9" s="4" t="s">
        <v>121</v>
      </c>
      <c r="F9" s="4" t="s">
        <v>122</v>
      </c>
      <c r="G9" s="4" t="s">
        <v>18</v>
      </c>
      <c r="H9" s="3">
        <v>57</v>
      </c>
      <c r="I9" s="5">
        <v>43466</v>
      </c>
      <c r="J9" s="5">
        <v>44926</v>
      </c>
    </row>
    <row r="10" spans="1:10">
      <c r="A10" s="4" t="s">
        <v>159</v>
      </c>
      <c r="B10" s="4" t="s">
        <v>155</v>
      </c>
      <c r="C10" s="2">
        <v>81871744</v>
      </c>
      <c r="D10" s="4" t="s">
        <v>126</v>
      </c>
      <c r="E10" s="4" t="s">
        <v>127</v>
      </c>
      <c r="F10" s="4" t="s">
        <v>128</v>
      </c>
      <c r="G10" s="4" t="s">
        <v>18</v>
      </c>
      <c r="H10" s="3">
        <v>57</v>
      </c>
      <c r="I10" s="5">
        <v>43466</v>
      </c>
      <c r="J10" s="5">
        <v>44926</v>
      </c>
    </row>
    <row r="11" spans="1:10">
      <c r="A11" s="4" t="s">
        <v>159</v>
      </c>
      <c r="B11" s="4" t="s">
        <v>155</v>
      </c>
      <c r="C11" s="2">
        <v>81871519</v>
      </c>
      <c r="D11" s="4" t="s">
        <v>114</v>
      </c>
      <c r="E11" s="4" t="s">
        <v>115</v>
      </c>
      <c r="F11" s="4" t="s">
        <v>116</v>
      </c>
      <c r="G11" s="4" t="s">
        <v>18</v>
      </c>
      <c r="H11" s="3">
        <v>57</v>
      </c>
      <c r="I11" s="5">
        <v>43466</v>
      </c>
      <c r="J11" s="5">
        <v>44926</v>
      </c>
    </row>
    <row r="12" spans="1:10">
      <c r="A12" s="4" t="s">
        <v>159</v>
      </c>
      <c r="B12" s="4" t="s">
        <v>155</v>
      </c>
      <c r="C12" s="2">
        <v>81872215</v>
      </c>
      <c r="D12" s="4" t="s">
        <v>141</v>
      </c>
      <c r="E12" s="4" t="s">
        <v>142</v>
      </c>
      <c r="F12" s="4" t="s">
        <v>143</v>
      </c>
      <c r="G12" s="4" t="s">
        <v>18</v>
      </c>
      <c r="H12" s="3">
        <v>57</v>
      </c>
      <c r="I12" s="5">
        <v>43466</v>
      </c>
      <c r="J12" s="5">
        <v>44926</v>
      </c>
    </row>
    <row r="13" spans="1:10">
      <c r="A13" s="4" t="s">
        <v>159</v>
      </c>
      <c r="B13" s="4" t="s">
        <v>155</v>
      </c>
      <c r="C13" s="2">
        <v>81872866</v>
      </c>
      <c r="D13" s="4" t="s">
        <v>147</v>
      </c>
      <c r="E13" s="4" t="s">
        <v>148</v>
      </c>
      <c r="F13" s="4" t="s">
        <v>66</v>
      </c>
      <c r="G13" s="4" t="s">
        <v>18</v>
      </c>
      <c r="H13" s="3">
        <v>57</v>
      </c>
      <c r="I13" s="5">
        <v>43466</v>
      </c>
      <c r="J13" s="5">
        <v>44926</v>
      </c>
    </row>
    <row r="14" spans="1:10">
      <c r="A14" s="4" t="s">
        <v>159</v>
      </c>
      <c r="B14" s="4" t="s">
        <v>151</v>
      </c>
      <c r="C14" s="2">
        <v>81870627</v>
      </c>
      <c r="D14" s="4" t="s">
        <v>91</v>
      </c>
      <c r="E14" s="4" t="s">
        <v>92</v>
      </c>
      <c r="F14" s="4" t="s">
        <v>90</v>
      </c>
      <c r="G14" s="4" t="s">
        <v>18</v>
      </c>
      <c r="H14" s="3">
        <v>61</v>
      </c>
      <c r="I14" s="5">
        <v>43466</v>
      </c>
      <c r="J14" s="5">
        <v>44926</v>
      </c>
    </row>
    <row r="15" spans="1:10">
      <c r="A15" s="4" t="s">
        <v>159</v>
      </c>
      <c r="B15" s="4" t="s">
        <v>151</v>
      </c>
      <c r="C15" s="2">
        <v>81870671</v>
      </c>
      <c r="D15" s="4" t="s">
        <v>93</v>
      </c>
      <c r="E15" s="4" t="s">
        <v>94</v>
      </c>
      <c r="F15" s="4" t="s">
        <v>95</v>
      </c>
      <c r="G15" s="4" t="s">
        <v>18</v>
      </c>
      <c r="H15" s="3">
        <v>57</v>
      </c>
      <c r="I15" s="5">
        <v>43466</v>
      </c>
      <c r="J15" s="5">
        <v>44926</v>
      </c>
    </row>
    <row r="16" spans="1:10">
      <c r="A16" s="4" t="s">
        <v>159</v>
      </c>
      <c r="B16" s="4" t="s">
        <v>151</v>
      </c>
      <c r="C16" s="2">
        <v>81870625</v>
      </c>
      <c r="D16" s="4" t="s">
        <v>88</v>
      </c>
      <c r="E16" s="4" t="s">
        <v>89</v>
      </c>
      <c r="F16" s="4" t="s">
        <v>90</v>
      </c>
      <c r="G16" s="4" t="s">
        <v>18</v>
      </c>
      <c r="H16" s="3">
        <v>57</v>
      </c>
      <c r="I16" s="5">
        <v>43466</v>
      </c>
      <c r="J16" s="5">
        <v>44926</v>
      </c>
    </row>
    <row r="17" spans="1:10">
      <c r="A17" s="4" t="s">
        <v>159</v>
      </c>
      <c r="B17" s="4" t="s">
        <v>157</v>
      </c>
      <c r="C17" s="2">
        <v>81872045</v>
      </c>
      <c r="D17" s="4" t="s">
        <v>139</v>
      </c>
      <c r="E17" s="4" t="s">
        <v>140</v>
      </c>
      <c r="F17" s="4" t="s">
        <v>48</v>
      </c>
      <c r="G17" s="4" t="s">
        <v>18</v>
      </c>
      <c r="H17" s="3">
        <v>55</v>
      </c>
      <c r="I17" s="5">
        <v>43466</v>
      </c>
      <c r="J17" s="5">
        <v>44926</v>
      </c>
    </row>
    <row r="18" spans="1:10">
      <c r="A18" s="4" t="s">
        <v>159</v>
      </c>
      <c r="B18" s="4" t="s">
        <v>152</v>
      </c>
      <c r="C18" s="2">
        <v>81870830</v>
      </c>
      <c r="D18" s="4" t="s">
        <v>98</v>
      </c>
      <c r="E18" s="4" t="s">
        <v>99</v>
      </c>
      <c r="F18" s="4" t="s">
        <v>71</v>
      </c>
      <c r="G18" s="4" t="s">
        <v>18</v>
      </c>
      <c r="H18" s="3">
        <v>61</v>
      </c>
      <c r="I18" s="5">
        <v>43466</v>
      </c>
      <c r="J18" s="5">
        <v>44926</v>
      </c>
    </row>
    <row r="19" spans="1:10">
      <c r="A19" s="4" t="s">
        <v>159</v>
      </c>
      <c r="B19" s="4" t="s">
        <v>152</v>
      </c>
      <c r="C19" s="2">
        <v>81870845</v>
      </c>
      <c r="D19" s="4" t="s">
        <v>100</v>
      </c>
      <c r="E19" s="4" t="s">
        <v>101</v>
      </c>
      <c r="F19" s="4" t="s">
        <v>71</v>
      </c>
      <c r="G19" s="4" t="s">
        <v>18</v>
      </c>
      <c r="H19" s="3">
        <v>56</v>
      </c>
      <c r="I19" s="5">
        <v>43466</v>
      </c>
      <c r="J19" s="5">
        <v>44926</v>
      </c>
    </row>
    <row r="20" spans="1:10">
      <c r="A20" s="4" t="s">
        <v>159</v>
      </c>
      <c r="B20" s="4" t="s">
        <v>152</v>
      </c>
      <c r="C20" s="2">
        <v>31871077</v>
      </c>
      <c r="D20" s="4" t="s">
        <v>15</v>
      </c>
      <c r="E20" s="4" t="s">
        <v>16</v>
      </c>
      <c r="F20" s="4" t="s">
        <v>17</v>
      </c>
      <c r="G20" s="4" t="s">
        <v>18</v>
      </c>
      <c r="H20" s="3">
        <v>59</v>
      </c>
      <c r="I20" s="5">
        <v>43466</v>
      </c>
      <c r="J20" s="5">
        <v>44926</v>
      </c>
    </row>
    <row r="21" spans="1:10">
      <c r="A21" s="4" t="s">
        <v>159</v>
      </c>
      <c r="B21" s="4" t="s">
        <v>152</v>
      </c>
      <c r="C21" s="2">
        <v>81822014</v>
      </c>
      <c r="D21" s="4" t="s">
        <v>15</v>
      </c>
      <c r="E21" s="4" t="s">
        <v>70</v>
      </c>
      <c r="F21" s="4" t="s">
        <v>71</v>
      </c>
      <c r="G21" s="4" t="s">
        <v>72</v>
      </c>
      <c r="H21" s="3">
        <v>130</v>
      </c>
      <c r="I21" s="5">
        <v>43466</v>
      </c>
      <c r="J21" s="5">
        <v>44561</v>
      </c>
    </row>
    <row r="22" spans="1:10">
      <c r="A22" s="4" t="s">
        <v>153</v>
      </c>
      <c r="B22" s="4" t="s">
        <v>153</v>
      </c>
      <c r="C22" s="2">
        <v>81800163</v>
      </c>
      <c r="D22" s="4" t="s">
        <v>19</v>
      </c>
      <c r="E22" s="4" t="s">
        <v>20</v>
      </c>
      <c r="F22" s="4" t="s">
        <v>21</v>
      </c>
      <c r="G22" s="4" t="s">
        <v>11</v>
      </c>
      <c r="H22" s="3">
        <v>21</v>
      </c>
      <c r="I22" s="5">
        <v>43466</v>
      </c>
      <c r="J22" s="5">
        <v>44561</v>
      </c>
    </row>
    <row r="23" spans="1:10">
      <c r="A23" s="4" t="s">
        <v>153</v>
      </c>
      <c r="B23" s="4" t="s">
        <v>153</v>
      </c>
      <c r="C23" s="2">
        <v>81802332</v>
      </c>
      <c r="D23" s="4" t="s">
        <v>49</v>
      </c>
      <c r="E23" s="4" t="s">
        <v>50</v>
      </c>
      <c r="F23" s="4" t="s">
        <v>48</v>
      </c>
      <c r="G23" s="4" t="s">
        <v>11</v>
      </c>
      <c r="H23" s="3">
        <v>22</v>
      </c>
      <c r="I23" s="5">
        <v>43466</v>
      </c>
      <c r="J23" s="5">
        <v>44561</v>
      </c>
    </row>
    <row r="24" spans="1:10">
      <c r="A24" s="4" t="s">
        <v>153</v>
      </c>
      <c r="B24" s="4" t="s">
        <v>153</v>
      </c>
      <c r="C24" s="2">
        <v>81801735</v>
      </c>
      <c r="D24" s="4" t="s">
        <v>37</v>
      </c>
      <c r="E24" s="4" t="s">
        <v>38</v>
      </c>
      <c r="F24" s="4" t="s">
        <v>39</v>
      </c>
      <c r="G24" s="4" t="s">
        <v>11</v>
      </c>
      <c r="H24" s="3">
        <v>21</v>
      </c>
      <c r="I24" s="5">
        <v>43466</v>
      </c>
      <c r="J24" s="5">
        <v>44561</v>
      </c>
    </row>
    <row r="25" spans="1:10">
      <c r="A25" s="4" t="s">
        <v>153</v>
      </c>
      <c r="B25" s="4" t="s">
        <v>153</v>
      </c>
      <c r="C25" s="2">
        <v>81803621</v>
      </c>
      <c r="D25" s="4" t="s">
        <v>67</v>
      </c>
      <c r="E25" s="4" t="s">
        <v>68</v>
      </c>
      <c r="F25" s="4" t="s">
        <v>69</v>
      </c>
      <c r="G25" s="4" t="s">
        <v>11</v>
      </c>
      <c r="H25" s="3">
        <v>21</v>
      </c>
      <c r="I25" s="5">
        <v>43466</v>
      </c>
      <c r="J25" s="5">
        <v>44561</v>
      </c>
    </row>
    <row r="26" spans="1:10">
      <c r="A26" s="4" t="s">
        <v>153</v>
      </c>
      <c r="B26" s="4" t="s">
        <v>153</v>
      </c>
      <c r="C26" s="2">
        <v>81801248</v>
      </c>
      <c r="D26" s="4" t="s">
        <v>31</v>
      </c>
      <c r="E26" s="4" t="s">
        <v>32</v>
      </c>
      <c r="F26" s="4" t="s">
        <v>33</v>
      </c>
      <c r="G26" s="4" t="s">
        <v>11</v>
      </c>
      <c r="H26" s="3">
        <v>21</v>
      </c>
      <c r="I26" s="5">
        <v>43466</v>
      </c>
      <c r="J26" s="5">
        <v>44561</v>
      </c>
    </row>
    <row r="27" spans="1:10">
      <c r="A27" s="4" t="s">
        <v>153</v>
      </c>
      <c r="B27" s="4" t="s">
        <v>153</v>
      </c>
      <c r="C27" s="2">
        <v>81802268</v>
      </c>
      <c r="D27" s="4" t="s">
        <v>43</v>
      </c>
      <c r="E27" s="4" t="s">
        <v>44</v>
      </c>
      <c r="F27" s="4" t="s">
        <v>45</v>
      </c>
      <c r="G27" s="4" t="s">
        <v>11</v>
      </c>
      <c r="H27" s="3">
        <v>21</v>
      </c>
      <c r="I27" s="5">
        <v>43466</v>
      </c>
      <c r="J27" s="5">
        <v>44561</v>
      </c>
    </row>
    <row r="28" spans="1:10">
      <c r="A28" s="4" t="s">
        <v>153</v>
      </c>
      <c r="B28" s="4" t="s">
        <v>153</v>
      </c>
      <c r="C28" s="2">
        <v>81802600</v>
      </c>
      <c r="D28" s="4" t="s">
        <v>55</v>
      </c>
      <c r="E28" s="4" t="s">
        <v>56</v>
      </c>
      <c r="F28" s="4" t="s">
        <v>57</v>
      </c>
      <c r="G28" s="4" t="s">
        <v>11</v>
      </c>
      <c r="H28" s="3">
        <v>21</v>
      </c>
      <c r="I28" s="5">
        <v>43466</v>
      </c>
      <c r="J28" s="5">
        <v>44561</v>
      </c>
    </row>
    <row r="29" spans="1:10">
      <c r="A29" s="4" t="s">
        <v>153</v>
      </c>
      <c r="B29" s="4" t="s">
        <v>153</v>
      </c>
      <c r="C29" s="2">
        <v>81800196</v>
      </c>
      <c r="D29" s="4" t="s">
        <v>22</v>
      </c>
      <c r="E29" s="4" t="s">
        <v>23</v>
      </c>
      <c r="F29" s="4" t="s">
        <v>24</v>
      </c>
      <c r="G29" s="4" t="s">
        <v>11</v>
      </c>
      <c r="H29" s="3">
        <v>21</v>
      </c>
      <c r="I29" s="5">
        <v>43466</v>
      </c>
      <c r="J29" s="5">
        <v>44561</v>
      </c>
    </row>
    <row r="30" spans="1:10">
      <c r="A30" s="4" t="s">
        <v>153</v>
      </c>
      <c r="B30" s="4" t="s">
        <v>153</v>
      </c>
      <c r="C30" s="2">
        <v>81870183</v>
      </c>
      <c r="D30" s="4" t="s">
        <v>73</v>
      </c>
      <c r="E30" s="4" t="s">
        <v>74</v>
      </c>
      <c r="F30" s="4" t="s">
        <v>75</v>
      </c>
      <c r="G30" s="4" t="s">
        <v>18</v>
      </c>
      <c r="H30" s="3">
        <v>57</v>
      </c>
      <c r="I30" s="5">
        <v>43466</v>
      </c>
      <c r="J30" s="5">
        <v>44926</v>
      </c>
    </row>
    <row r="31" spans="1:10">
      <c r="A31" s="4" t="s">
        <v>153</v>
      </c>
      <c r="B31" s="4" t="s">
        <v>153</v>
      </c>
      <c r="C31" s="2">
        <v>81871286</v>
      </c>
      <c r="D31" s="4" t="s">
        <v>108</v>
      </c>
      <c r="E31" s="4" t="s">
        <v>109</v>
      </c>
      <c r="F31" s="4" t="s">
        <v>110</v>
      </c>
      <c r="G31" s="4" t="s">
        <v>18</v>
      </c>
      <c r="H31" s="3">
        <v>57</v>
      </c>
      <c r="I31" s="5">
        <v>43466</v>
      </c>
      <c r="J31" s="5">
        <v>44926</v>
      </c>
    </row>
    <row r="32" spans="1:10">
      <c r="A32" s="4" t="s">
        <v>153</v>
      </c>
      <c r="B32" s="4" t="s">
        <v>153</v>
      </c>
      <c r="C32" s="2">
        <v>81871145</v>
      </c>
      <c r="D32" s="4" t="s">
        <v>102</v>
      </c>
      <c r="E32" s="4" t="s">
        <v>103</v>
      </c>
      <c r="F32" s="4" t="s">
        <v>104</v>
      </c>
      <c r="G32" s="4" t="s">
        <v>18</v>
      </c>
      <c r="H32" s="3">
        <v>57</v>
      </c>
      <c r="I32" s="5">
        <v>43466</v>
      </c>
      <c r="J32" s="5">
        <v>44926</v>
      </c>
    </row>
    <row r="33" spans="1:10">
      <c r="A33" s="4" t="s">
        <v>153</v>
      </c>
      <c r="B33" s="4" t="s">
        <v>153</v>
      </c>
      <c r="C33" s="2">
        <v>81870606</v>
      </c>
      <c r="D33" s="4" t="s">
        <v>82</v>
      </c>
      <c r="E33" s="4" t="s">
        <v>83</v>
      </c>
      <c r="F33" s="4" t="s">
        <v>84</v>
      </c>
      <c r="G33" s="4" t="s">
        <v>18</v>
      </c>
      <c r="H33" s="3">
        <v>57</v>
      </c>
      <c r="I33" s="5">
        <v>43466</v>
      </c>
      <c r="J33" s="5">
        <v>44926</v>
      </c>
    </row>
    <row r="34" spans="1:10">
      <c r="A34" s="4" t="s">
        <v>153</v>
      </c>
      <c r="B34" s="4" t="s">
        <v>153</v>
      </c>
      <c r="C34" s="2">
        <v>81871305</v>
      </c>
      <c r="D34" s="4" t="s">
        <v>111</v>
      </c>
      <c r="E34" s="4" t="s">
        <v>112</v>
      </c>
      <c r="F34" s="4" t="s">
        <v>113</v>
      </c>
      <c r="G34" s="4" t="s">
        <v>18</v>
      </c>
      <c r="H34" s="3">
        <v>57</v>
      </c>
      <c r="I34" s="5">
        <v>43466</v>
      </c>
      <c r="J34" s="5">
        <v>44926</v>
      </c>
    </row>
    <row r="35" spans="1:10">
      <c r="A35" s="4" t="s">
        <v>153</v>
      </c>
      <c r="B35" s="4" t="s">
        <v>153</v>
      </c>
      <c r="C35" s="2">
        <v>81870611</v>
      </c>
      <c r="D35" s="4" t="s">
        <v>85</v>
      </c>
      <c r="E35" s="4" t="s">
        <v>86</v>
      </c>
      <c r="F35" s="4" t="s">
        <v>87</v>
      </c>
      <c r="G35" s="4" t="s">
        <v>18</v>
      </c>
      <c r="H35" s="3">
        <v>55</v>
      </c>
      <c r="I35" s="5">
        <v>43466</v>
      </c>
      <c r="J35" s="5">
        <v>44926</v>
      </c>
    </row>
    <row r="36" spans="1:10">
      <c r="A36" s="4" t="s">
        <v>153</v>
      </c>
      <c r="B36" s="4" t="s">
        <v>153</v>
      </c>
      <c r="C36" s="2">
        <v>81872422</v>
      </c>
      <c r="D36" s="4" t="s">
        <v>144</v>
      </c>
      <c r="E36" s="4" t="s">
        <v>145</v>
      </c>
      <c r="F36" s="4" t="s">
        <v>146</v>
      </c>
      <c r="G36" s="4" t="s">
        <v>18</v>
      </c>
      <c r="H36" s="3">
        <v>57</v>
      </c>
      <c r="I36" s="5">
        <v>43466</v>
      </c>
      <c r="J36" s="5">
        <v>44926</v>
      </c>
    </row>
    <row r="37" spans="1:10">
      <c r="A37" s="4" t="s">
        <v>153</v>
      </c>
      <c r="B37" s="4" t="s">
        <v>153</v>
      </c>
      <c r="C37" s="2">
        <v>81871877</v>
      </c>
      <c r="D37" s="4" t="s">
        <v>129</v>
      </c>
      <c r="E37" s="4" t="s">
        <v>130</v>
      </c>
      <c r="F37" s="4" t="s">
        <v>45</v>
      </c>
      <c r="G37" s="4" t="s">
        <v>18</v>
      </c>
      <c r="H37" s="3">
        <v>57</v>
      </c>
      <c r="I37" s="5">
        <v>43466</v>
      </c>
      <c r="J37" s="5">
        <v>44926</v>
      </c>
    </row>
    <row r="38" spans="1:10">
      <c r="A38" s="4" t="s">
        <v>153</v>
      </c>
      <c r="B38" s="4" t="s">
        <v>153</v>
      </c>
      <c r="C38" s="2">
        <v>81870435</v>
      </c>
      <c r="D38" s="4" t="s">
        <v>79</v>
      </c>
      <c r="E38" s="4" t="s">
        <v>80</v>
      </c>
      <c r="F38" s="4" t="s">
        <v>81</v>
      </c>
      <c r="G38" s="4" t="s">
        <v>18</v>
      </c>
      <c r="H38" s="3">
        <v>58</v>
      </c>
      <c r="I38" s="5">
        <v>43466</v>
      </c>
      <c r="J38" s="5">
        <v>44926</v>
      </c>
    </row>
    <row r="39" spans="1:10">
      <c r="A39" s="4" t="s">
        <v>153</v>
      </c>
      <c r="B39" s="4" t="s">
        <v>153</v>
      </c>
      <c r="C39" s="2">
        <v>81871161</v>
      </c>
      <c r="D39" s="4" t="s">
        <v>105</v>
      </c>
      <c r="E39" s="4" t="s">
        <v>106</v>
      </c>
      <c r="F39" s="4" t="s">
        <v>107</v>
      </c>
      <c r="G39" s="4" t="s">
        <v>18</v>
      </c>
      <c r="H39" s="3">
        <v>57</v>
      </c>
      <c r="I39" s="5">
        <v>43466</v>
      </c>
      <c r="J39" s="5">
        <v>44926</v>
      </c>
    </row>
    <row r="40" spans="1:10">
      <c r="A40" s="4" t="s">
        <v>154</v>
      </c>
      <c r="B40" s="4" t="s">
        <v>154</v>
      </c>
      <c r="C40" s="2">
        <v>81802640</v>
      </c>
      <c r="D40" s="4" t="s">
        <v>58</v>
      </c>
      <c r="E40" s="4" t="s">
        <v>59</v>
      </c>
      <c r="F40" s="4" t="s">
        <v>60</v>
      </c>
      <c r="G40" s="4" t="s">
        <v>11</v>
      </c>
      <c r="H40" s="3">
        <v>22</v>
      </c>
      <c r="I40" s="5">
        <v>43466</v>
      </c>
      <c r="J40" s="5">
        <v>44561</v>
      </c>
    </row>
    <row r="41" spans="1:10">
      <c r="A41" s="4" t="s">
        <v>154</v>
      </c>
      <c r="B41" s="4" t="s">
        <v>154</v>
      </c>
      <c r="C41" s="2">
        <v>81800517</v>
      </c>
      <c r="D41" s="4" t="s">
        <v>25</v>
      </c>
      <c r="E41" s="4" t="s">
        <v>26</v>
      </c>
      <c r="F41" s="4" t="s">
        <v>27</v>
      </c>
      <c r="G41" s="4" t="s">
        <v>11</v>
      </c>
      <c r="H41" s="3">
        <v>21</v>
      </c>
      <c r="I41" s="5">
        <v>43466</v>
      </c>
      <c r="J41" s="5">
        <v>44561</v>
      </c>
    </row>
    <row r="42" spans="1:10">
      <c r="A42" s="4" t="s">
        <v>154</v>
      </c>
      <c r="B42" s="4" t="s">
        <v>154</v>
      </c>
      <c r="C42" s="2">
        <v>81800637</v>
      </c>
      <c r="D42" s="4" t="s">
        <v>28</v>
      </c>
      <c r="E42" s="4" t="s">
        <v>29</v>
      </c>
      <c r="F42" s="4" t="s">
        <v>30</v>
      </c>
      <c r="G42" s="4" t="s">
        <v>11</v>
      </c>
      <c r="H42" s="3">
        <v>22</v>
      </c>
      <c r="I42" s="5">
        <v>43466</v>
      </c>
      <c r="J42" s="5">
        <v>44561</v>
      </c>
    </row>
    <row r="43" spans="1:10">
      <c r="A43" s="4" t="s">
        <v>154</v>
      </c>
      <c r="B43" s="4" t="s">
        <v>154</v>
      </c>
      <c r="C43" s="2">
        <v>81802344</v>
      </c>
      <c r="D43" s="4" t="s">
        <v>51</v>
      </c>
      <c r="E43" s="4" t="s">
        <v>52</v>
      </c>
      <c r="F43" s="4" t="s">
        <v>48</v>
      </c>
      <c r="G43" s="4" t="s">
        <v>11</v>
      </c>
      <c r="H43" s="3">
        <v>21</v>
      </c>
      <c r="I43" s="5">
        <v>43466</v>
      </c>
      <c r="J43" s="5">
        <v>44561</v>
      </c>
    </row>
    <row r="44" spans="1:10">
      <c r="A44" s="4" t="s">
        <v>154</v>
      </c>
      <c r="B44" s="4" t="s">
        <v>154</v>
      </c>
      <c r="C44" s="2">
        <v>81802089</v>
      </c>
      <c r="D44" s="4" t="s">
        <v>40</v>
      </c>
      <c r="E44" s="4" t="s">
        <v>41</v>
      </c>
      <c r="F44" s="4" t="s">
        <v>42</v>
      </c>
      <c r="G44" s="4" t="s">
        <v>11</v>
      </c>
      <c r="H44" s="3">
        <v>22</v>
      </c>
      <c r="I44" s="5">
        <v>43466</v>
      </c>
      <c r="J44" s="5">
        <v>44561</v>
      </c>
    </row>
    <row r="45" spans="1:10">
      <c r="A45" s="4" t="s">
        <v>154</v>
      </c>
      <c r="B45" s="4" t="s">
        <v>154</v>
      </c>
      <c r="C45" s="2">
        <v>81871979</v>
      </c>
      <c r="D45" s="4" t="s">
        <v>137</v>
      </c>
      <c r="E45" s="4" t="s">
        <v>138</v>
      </c>
      <c r="F45" s="4" t="s">
        <v>48</v>
      </c>
      <c r="G45" s="4" t="s">
        <v>18</v>
      </c>
      <c r="H45" s="3">
        <v>57</v>
      </c>
      <c r="I45" s="5">
        <v>43466</v>
      </c>
      <c r="J45" s="5">
        <v>44926</v>
      </c>
    </row>
    <row r="46" spans="1:10">
      <c r="A46" s="4" t="s">
        <v>154</v>
      </c>
      <c r="B46" s="4" t="s">
        <v>154</v>
      </c>
      <c r="C46" s="2">
        <v>81870388</v>
      </c>
      <c r="D46" s="4" t="s">
        <v>76</v>
      </c>
      <c r="E46" s="4" t="s">
        <v>77</v>
      </c>
      <c r="F46" s="4" t="s">
        <v>78</v>
      </c>
      <c r="G46" s="4" t="s">
        <v>18</v>
      </c>
      <c r="H46" s="3">
        <v>58</v>
      </c>
      <c r="I46" s="5">
        <v>43466</v>
      </c>
      <c r="J46" s="5">
        <v>44926</v>
      </c>
    </row>
    <row r="47" spans="1:10">
      <c r="A47" s="4" t="s">
        <v>154</v>
      </c>
      <c r="B47" s="4" t="s">
        <v>154</v>
      </c>
      <c r="C47" s="2">
        <v>81871645</v>
      </c>
      <c r="D47" s="4" t="s">
        <v>117</v>
      </c>
      <c r="E47" s="4" t="s">
        <v>118</v>
      </c>
      <c r="F47" s="4" t="s">
        <v>119</v>
      </c>
      <c r="G47" s="4" t="s">
        <v>18</v>
      </c>
      <c r="H47" s="3">
        <v>57</v>
      </c>
      <c r="I47" s="5">
        <v>43466</v>
      </c>
      <c r="J47" s="5">
        <v>44926</v>
      </c>
    </row>
    <row r="48" spans="1:10">
      <c r="A48" s="4" t="s">
        <v>154</v>
      </c>
      <c r="B48" s="4" t="s">
        <v>154</v>
      </c>
      <c r="C48" s="2">
        <v>81871729</v>
      </c>
      <c r="D48" s="4" t="s">
        <v>123</v>
      </c>
      <c r="E48" s="4" t="s">
        <v>124</v>
      </c>
      <c r="F48" s="4" t="s">
        <v>125</v>
      </c>
      <c r="G48" s="4" t="s">
        <v>18</v>
      </c>
      <c r="H48" s="3">
        <v>56</v>
      </c>
      <c r="I48" s="5">
        <v>43466</v>
      </c>
      <c r="J48" s="5">
        <v>44926</v>
      </c>
    </row>
    <row r="49" spans="1:10">
      <c r="A49" s="4" t="s">
        <v>154</v>
      </c>
      <c r="B49" s="4" t="s">
        <v>154</v>
      </c>
      <c r="C49" s="2">
        <v>81871961</v>
      </c>
      <c r="D49" s="4" t="s">
        <v>133</v>
      </c>
      <c r="E49" s="4" t="s">
        <v>134</v>
      </c>
      <c r="F49" s="4" t="s">
        <v>48</v>
      </c>
      <c r="G49" s="4" t="s">
        <v>18</v>
      </c>
      <c r="H49" s="3">
        <v>57</v>
      </c>
      <c r="I49" s="5">
        <v>43466</v>
      </c>
      <c r="J49" s="5">
        <v>44926</v>
      </c>
    </row>
    <row r="50" spans="1:10">
      <c r="A50" s="4" t="s">
        <v>154</v>
      </c>
      <c r="B50" s="4" t="s">
        <v>154</v>
      </c>
      <c r="C50" s="2">
        <v>81871910</v>
      </c>
      <c r="D50" s="4" t="s">
        <v>131</v>
      </c>
      <c r="E50" s="4" t="s">
        <v>132</v>
      </c>
      <c r="F50" s="4" t="s">
        <v>48</v>
      </c>
      <c r="G50" s="4" t="s">
        <v>18</v>
      </c>
      <c r="H50" s="3">
        <v>57</v>
      </c>
      <c r="I50" s="5">
        <v>43466</v>
      </c>
      <c r="J50" s="5">
        <v>44926</v>
      </c>
    </row>
    <row r="51" spans="1:10">
      <c r="A51" s="4" t="s">
        <v>154</v>
      </c>
      <c r="B51" s="4" t="s">
        <v>154</v>
      </c>
      <c r="C51" s="2">
        <v>81871963</v>
      </c>
      <c r="D51" s="4" t="s">
        <v>135</v>
      </c>
      <c r="E51" s="4" t="s">
        <v>136</v>
      </c>
      <c r="F51" s="4" t="s">
        <v>48</v>
      </c>
      <c r="G51" s="4" t="s">
        <v>18</v>
      </c>
      <c r="H51" s="3">
        <v>54</v>
      </c>
      <c r="I51" s="5">
        <v>43466</v>
      </c>
      <c r="J51" s="5">
        <v>44926</v>
      </c>
    </row>
    <row r="52" spans="1:10">
      <c r="A52" s="4" t="s">
        <v>158</v>
      </c>
      <c r="B52" s="4" t="s">
        <v>158</v>
      </c>
      <c r="C52" s="2">
        <v>81802323</v>
      </c>
      <c r="D52" s="4" t="s">
        <v>46</v>
      </c>
      <c r="E52" s="4" t="s">
        <v>47</v>
      </c>
      <c r="F52" s="4" t="s">
        <v>48</v>
      </c>
      <c r="G52" s="4" t="s">
        <v>11</v>
      </c>
      <c r="H52" s="3">
        <v>21</v>
      </c>
      <c r="I52" s="5">
        <v>43466</v>
      </c>
      <c r="J52" s="5">
        <v>44561</v>
      </c>
    </row>
    <row r="53" spans="1:10">
      <c r="A53" s="4" t="s">
        <v>156</v>
      </c>
      <c r="B53" s="4" t="s">
        <v>156</v>
      </c>
      <c r="C53" s="2">
        <v>81870672</v>
      </c>
      <c r="D53" s="4" t="s">
        <v>96</v>
      </c>
      <c r="E53" s="4" t="s">
        <v>97</v>
      </c>
      <c r="F53" s="4" t="s">
        <v>95</v>
      </c>
      <c r="G53" s="4" t="s">
        <v>18</v>
      </c>
      <c r="H53" s="3">
        <v>57</v>
      </c>
      <c r="I53" s="5">
        <v>43466</v>
      </c>
      <c r="J53" s="5">
        <v>44926</v>
      </c>
    </row>
  </sheetData>
  <sortState ref="A22:J51">
    <sortCondition ref="B2"/>
  </sortState>
  <mergeCells count="1">
    <mergeCell ref="A1:J1"/>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9F1AE-F6C5-4535-A978-CCBDDBAA35D9}">
  <dimension ref="A1:K8"/>
  <sheetViews>
    <sheetView tabSelected="1" workbookViewId="0">
      <selection activeCell="J14" sqref="J14"/>
    </sheetView>
  </sheetViews>
  <sheetFormatPr defaultRowHeight="13.9"/>
  <cols>
    <col min="11" max="11" width="9.06640625" style="16"/>
  </cols>
  <sheetData>
    <row r="1" spans="1:11">
      <c r="A1" s="7" t="s">
        <v>175</v>
      </c>
      <c r="B1" s="11" t="s">
        <v>163</v>
      </c>
      <c r="C1" s="12"/>
      <c r="D1" s="11" t="s">
        <v>164</v>
      </c>
      <c r="E1" s="12"/>
      <c r="F1" s="11" t="s">
        <v>167</v>
      </c>
      <c r="G1" s="12"/>
      <c r="H1" s="11" t="s">
        <v>168</v>
      </c>
      <c r="I1" s="12"/>
      <c r="J1" s="13" t="s">
        <v>173</v>
      </c>
      <c r="K1" s="13"/>
    </row>
    <row r="2" spans="1:11">
      <c r="A2" s="7" t="s">
        <v>174</v>
      </c>
      <c r="B2" s="8" t="s">
        <v>169</v>
      </c>
      <c r="C2" s="8" t="s">
        <v>170</v>
      </c>
      <c r="D2" s="8" t="s">
        <v>169</v>
      </c>
      <c r="E2" s="8" t="s">
        <v>170</v>
      </c>
      <c r="F2" s="8" t="s">
        <v>169</v>
      </c>
      <c r="G2" s="8" t="s">
        <v>170</v>
      </c>
      <c r="H2" s="8" t="s">
        <v>169</v>
      </c>
      <c r="I2" s="8" t="s">
        <v>170</v>
      </c>
      <c r="J2" s="9" t="s">
        <v>172</v>
      </c>
      <c r="K2" s="14" t="s">
        <v>171</v>
      </c>
    </row>
    <row r="3" spans="1:11">
      <c r="A3" s="7" t="s">
        <v>162</v>
      </c>
      <c r="B3" s="8">
        <v>6</v>
      </c>
      <c r="C3" s="8">
        <v>141</v>
      </c>
      <c r="D3" s="8">
        <v>12</v>
      </c>
      <c r="E3" s="8">
        <v>691</v>
      </c>
      <c r="F3" s="8">
        <v>1</v>
      </c>
      <c r="G3" s="8">
        <v>130</v>
      </c>
      <c r="H3" s="8">
        <f>B3+D3+F3</f>
        <v>19</v>
      </c>
      <c r="I3" s="8">
        <f>C3+E3+G3</f>
        <v>962</v>
      </c>
      <c r="J3" s="8">
        <v>48</v>
      </c>
      <c r="K3" s="15">
        <f>H3/J3</f>
        <v>0.39583333333333331</v>
      </c>
    </row>
    <row r="4" spans="1:11">
      <c r="A4" s="7" t="s">
        <v>160</v>
      </c>
      <c r="B4" s="8">
        <v>5</v>
      </c>
      <c r="C4" s="8">
        <v>108</v>
      </c>
      <c r="D4" s="8">
        <v>7</v>
      </c>
      <c r="E4" s="8">
        <v>396</v>
      </c>
      <c r="F4" s="8"/>
      <c r="G4" s="8"/>
      <c r="H4" s="8">
        <f t="shared" ref="H4:H7" si="0">B4+D4+F4</f>
        <v>12</v>
      </c>
      <c r="I4" s="8">
        <f t="shared" ref="I4:I7" si="1">C4+E4+G4</f>
        <v>504</v>
      </c>
      <c r="J4" s="8">
        <v>64</v>
      </c>
      <c r="K4" s="15">
        <f t="shared" ref="K4:K8" si="2">H4/J4</f>
        <v>0.1875</v>
      </c>
    </row>
    <row r="5" spans="1:11">
      <c r="A5" s="7" t="s">
        <v>161</v>
      </c>
      <c r="B5" s="8">
        <v>8</v>
      </c>
      <c r="C5" s="8">
        <v>169</v>
      </c>
      <c r="D5" s="8">
        <v>10</v>
      </c>
      <c r="E5" s="8">
        <v>569</v>
      </c>
      <c r="F5" s="8"/>
      <c r="G5" s="8"/>
      <c r="H5" s="8">
        <f t="shared" si="0"/>
        <v>18</v>
      </c>
      <c r="I5" s="8">
        <f t="shared" si="1"/>
        <v>738</v>
      </c>
      <c r="J5" s="8">
        <v>121</v>
      </c>
      <c r="K5" s="15">
        <f t="shared" si="2"/>
        <v>0.1487603305785124</v>
      </c>
    </row>
    <row r="6" spans="1:11">
      <c r="A6" s="7" t="s">
        <v>165</v>
      </c>
      <c r="B6" s="8">
        <v>1</v>
      </c>
      <c r="C6" s="8">
        <v>21</v>
      </c>
      <c r="D6" s="8"/>
      <c r="E6" s="8"/>
      <c r="F6" s="8"/>
      <c r="G6" s="8"/>
      <c r="H6" s="8">
        <f t="shared" si="0"/>
        <v>1</v>
      </c>
      <c r="I6" s="8">
        <f t="shared" si="1"/>
        <v>21</v>
      </c>
      <c r="J6" s="8">
        <v>13</v>
      </c>
      <c r="K6" s="15">
        <f t="shared" si="2"/>
        <v>7.6923076923076927E-2</v>
      </c>
    </row>
    <row r="7" spans="1:11">
      <c r="A7" s="7" t="s">
        <v>166</v>
      </c>
      <c r="B7" s="8"/>
      <c r="C7" s="8"/>
      <c r="D7" s="8">
        <v>1</v>
      </c>
      <c r="E7" s="8">
        <v>57</v>
      </c>
      <c r="F7" s="8"/>
      <c r="G7" s="8"/>
      <c r="H7" s="8">
        <f t="shared" si="0"/>
        <v>1</v>
      </c>
      <c r="I7" s="8">
        <f t="shared" si="1"/>
        <v>57</v>
      </c>
      <c r="J7" s="8">
        <v>10</v>
      </c>
      <c r="K7" s="15">
        <f t="shared" si="2"/>
        <v>0.1</v>
      </c>
    </row>
    <row r="8" spans="1:11">
      <c r="A8" s="7" t="s">
        <v>168</v>
      </c>
      <c r="B8" s="8">
        <f>SUM(B3:B7)</f>
        <v>20</v>
      </c>
      <c r="C8" s="8">
        <f>SUM(C3:C7)</f>
        <v>439</v>
      </c>
      <c r="D8" s="8">
        <f t="shared" ref="D8:I8" si="3">SUM(D3:D7)</f>
        <v>30</v>
      </c>
      <c r="E8" s="8">
        <f t="shared" si="3"/>
        <v>1713</v>
      </c>
      <c r="F8" s="8">
        <f t="shared" si="3"/>
        <v>1</v>
      </c>
      <c r="G8" s="8">
        <f t="shared" si="3"/>
        <v>130</v>
      </c>
      <c r="H8" s="8">
        <f t="shared" si="3"/>
        <v>51</v>
      </c>
      <c r="I8" s="8">
        <f t="shared" si="3"/>
        <v>2282</v>
      </c>
      <c r="J8" s="8">
        <v>287</v>
      </c>
      <c r="K8" s="15">
        <f t="shared" si="2"/>
        <v>0.17770034843205576</v>
      </c>
    </row>
  </sheetData>
  <mergeCells count="5">
    <mergeCell ref="B1:C1"/>
    <mergeCell ref="D1:E1"/>
    <mergeCell ref="F1:G1"/>
    <mergeCell ref="H1:I1"/>
    <mergeCell ref="J1:K1"/>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清单</vt:lpstr>
      <vt:lpstr>统计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2018-08-16T07:55:35Z</dcterms:modified>
</cp:coreProperties>
</file>