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3"/>
  </bookViews>
  <sheets>
    <sheet name="临床" sheetId="2" r:id="rId1"/>
    <sheet name="中医" sheetId="1" r:id="rId2"/>
    <sheet name="大医班" sheetId="3" r:id="rId3"/>
    <sheet name="护理" sheetId="4" r:id="rId4"/>
  </sheets>
  <definedNames>
    <definedName name="_xlnm._FilterDatabase" localSheetId="0" hidden="1">临床!$A$10:$R$53</definedName>
  </definedNames>
  <calcPr calcId="125725" concurrentCalc="0"/>
</workbook>
</file>

<file path=xl/calcChain.xml><?xml version="1.0" encoding="utf-8"?>
<calcChain xmlns="http://schemas.openxmlformats.org/spreadsheetml/2006/main">
  <c r="M41" i="2"/>
  <c r="M28"/>
  <c r="M7"/>
  <c r="K39"/>
  <c r="M39"/>
  <c r="M37"/>
  <c r="M43"/>
  <c r="M16"/>
  <c r="M4"/>
  <c r="M25"/>
  <c r="M9"/>
  <c r="M19"/>
  <c r="M6"/>
  <c r="M8"/>
  <c r="M10"/>
  <c r="M31"/>
  <c r="M35"/>
  <c r="M33"/>
  <c r="M21"/>
  <c r="M24"/>
  <c r="M13"/>
  <c r="M32"/>
  <c r="M22"/>
  <c r="M17"/>
  <c r="M53"/>
  <c r="M18"/>
  <c r="M40"/>
  <c r="M49"/>
  <c r="M51"/>
  <c r="M48"/>
  <c r="M12"/>
  <c r="M38"/>
  <c r="M14"/>
  <c r="M29"/>
  <c r="M36"/>
  <c r="M26"/>
  <c r="M44"/>
  <c r="M15"/>
  <c r="M23"/>
  <c r="M46"/>
  <c r="M42"/>
  <c r="M27"/>
  <c r="M45"/>
  <c r="M30"/>
  <c r="M20"/>
  <c r="M50"/>
  <c r="M52"/>
  <c r="M5"/>
  <c r="M11"/>
  <c r="M34"/>
  <c r="M47"/>
  <c r="M11" i="1"/>
  <c r="M6"/>
  <c r="M10"/>
  <c r="M12"/>
  <c r="M7"/>
  <c r="M4"/>
  <c r="M8"/>
  <c r="M13"/>
  <c r="M9"/>
  <c r="M5"/>
  <c r="N5" i="4"/>
  <c r="N6"/>
  <c r="N7"/>
  <c r="N8"/>
  <c r="N9"/>
  <c r="N4"/>
  <c r="N9" i="1"/>
  <c r="N13"/>
  <c r="N8"/>
  <c r="N4"/>
  <c r="N7"/>
  <c r="N12"/>
  <c r="N10"/>
  <c r="N6"/>
  <c r="N11"/>
  <c r="N5"/>
  <c r="M5" i="4"/>
  <c r="M6"/>
  <c r="M7"/>
  <c r="M8"/>
  <c r="M9"/>
  <c r="M4"/>
  <c r="M7" i="3"/>
  <c r="K7"/>
  <c r="M6"/>
  <c r="K6"/>
  <c r="M5"/>
  <c r="K5"/>
  <c r="M4"/>
  <c r="K4"/>
</calcChain>
</file>

<file path=xl/sharedStrings.xml><?xml version="1.0" encoding="utf-8"?>
<sst xmlns="http://schemas.openxmlformats.org/spreadsheetml/2006/main" count="553" uniqueCount="213">
  <si>
    <t xml:space="preserve">         学院（盖章）：</t>
  </si>
  <si>
    <t>序号</t>
  </si>
  <si>
    <t>推荐排序</t>
  </si>
  <si>
    <t>所在专业</t>
  </si>
  <si>
    <t>学号</t>
  </si>
  <si>
    <t>姓名</t>
  </si>
  <si>
    <t>性别</t>
  </si>
  <si>
    <t>CET4成绩</t>
  </si>
  <si>
    <t>CET6成绩</t>
  </si>
  <si>
    <t>学业总评分（满分80）</t>
  </si>
  <si>
    <t>面试得分（满分20）</t>
  </si>
  <si>
    <t>备注</t>
  </si>
  <si>
    <t xml:space="preserve">学院推免生工作小组组长（签字）：          </t>
  </si>
  <si>
    <t xml:space="preserve">      年    月    日</t>
  </si>
  <si>
    <t>（必须手签）</t>
  </si>
  <si>
    <t>综合排名</t>
    <phoneticPr fontId="3" type="noConversion"/>
  </si>
  <si>
    <t>GPA（满分4分）</t>
    <phoneticPr fontId="3" type="noConversion"/>
  </si>
  <si>
    <t>1.四六级成绩要求填写实际成绩分数。TOEFL等成绩直接写明分数。
2.学业评分、GPA等精确到小数点后2位。
3.专业排名一栏不能为空，并注明专业人数，如属于按专业方向排名，请在备注注明。
4.优先因素（项目）应在备注栏填写具体内容。如：全国“挑战杯”XX竞赛X等奖，并附有关材料。
5.申请破格需要另附材料。
6.推荐总评分采用百分制。其中推荐总评分（满分100分）=学业总评分（满分80分）+面试得分（满分20分）。</t>
    <phoneticPr fontId="3" type="noConversion"/>
  </si>
  <si>
    <t>联系人：</t>
    <phoneticPr fontId="3" type="noConversion"/>
  </si>
  <si>
    <t>填表说明：</t>
    <phoneticPr fontId="3" type="noConversion"/>
  </si>
  <si>
    <t>厦门大学2018年推荐免试硕士研究生名单</t>
    <phoneticPr fontId="4" type="noConversion"/>
  </si>
  <si>
    <t>系</t>
    <phoneticPr fontId="4" type="noConversion"/>
  </si>
  <si>
    <t>厦门大学2018年推荐免试硕士研究生名单</t>
    <phoneticPr fontId="4" type="noConversion"/>
  </si>
  <si>
    <t>24520132204080</t>
    <phoneticPr fontId="3" type="noConversion"/>
  </si>
  <si>
    <t>付琳</t>
    <phoneticPr fontId="3" type="noConversion"/>
  </si>
  <si>
    <t>仇一超</t>
    <phoneticPr fontId="3" type="noConversion"/>
  </si>
  <si>
    <t>24520132204168</t>
    <phoneticPr fontId="3" type="noConversion"/>
  </si>
  <si>
    <t>24520132204203</t>
    <phoneticPr fontId="3" type="noConversion"/>
  </si>
  <si>
    <t>林希望</t>
    <phoneticPr fontId="3" type="noConversion"/>
  </si>
  <si>
    <t>李椒端</t>
    <phoneticPr fontId="3" type="noConversion"/>
  </si>
  <si>
    <t>24520132204087</t>
    <phoneticPr fontId="3" type="noConversion"/>
  </si>
  <si>
    <t>程安然</t>
    <phoneticPr fontId="3" type="noConversion"/>
  </si>
  <si>
    <t>无</t>
    <phoneticPr fontId="3" type="noConversion"/>
  </si>
  <si>
    <t>24520132204181</t>
    <phoneticPr fontId="3" type="noConversion"/>
  </si>
  <si>
    <t>张雅婧</t>
    <phoneticPr fontId="3" type="noConversion"/>
  </si>
  <si>
    <t>24520132204173</t>
    <phoneticPr fontId="3" type="noConversion"/>
  </si>
  <si>
    <t>颜冰冰</t>
    <phoneticPr fontId="3" type="noConversion"/>
  </si>
  <si>
    <t>24520132204097</t>
    <phoneticPr fontId="3" type="noConversion"/>
  </si>
  <si>
    <t>洪明华</t>
    <phoneticPr fontId="3" type="noConversion"/>
  </si>
  <si>
    <t>24520132204106</t>
    <phoneticPr fontId="3" type="noConversion"/>
  </si>
  <si>
    <t>黄志超</t>
    <phoneticPr fontId="3" type="noConversion"/>
  </si>
  <si>
    <t>24520132204212</t>
    <phoneticPr fontId="3" type="noConversion"/>
  </si>
  <si>
    <t>王晓月</t>
    <phoneticPr fontId="3" type="noConversion"/>
  </si>
  <si>
    <t>24520132204043</t>
    <phoneticPr fontId="3" type="noConversion"/>
  </si>
  <si>
    <t>崔蕾</t>
    <phoneticPr fontId="3" type="noConversion"/>
  </si>
  <si>
    <t>24520132204897</t>
    <phoneticPr fontId="3" type="noConversion"/>
  </si>
  <si>
    <t>李少博</t>
    <phoneticPr fontId="3" type="noConversion"/>
  </si>
  <si>
    <t>24520132204081</t>
    <phoneticPr fontId="3" type="noConversion"/>
  </si>
  <si>
    <t>24520132204125</t>
    <phoneticPr fontId="3" type="noConversion"/>
  </si>
  <si>
    <t>陈修寰</t>
    <phoneticPr fontId="3" type="noConversion"/>
  </si>
  <si>
    <t>林巧红</t>
    <phoneticPr fontId="3" type="noConversion"/>
  </si>
  <si>
    <t>24520132204184</t>
    <phoneticPr fontId="3" type="noConversion"/>
  </si>
  <si>
    <t>赵嘉伟</t>
    <phoneticPr fontId="3" type="noConversion"/>
  </si>
  <si>
    <t>32220122204275</t>
    <phoneticPr fontId="3" type="noConversion"/>
  </si>
  <si>
    <t>刘培堃</t>
    <phoneticPr fontId="3" type="noConversion"/>
  </si>
  <si>
    <t>24520132204147</t>
    <phoneticPr fontId="3" type="noConversion"/>
  </si>
  <si>
    <t>苏娇溶</t>
    <phoneticPr fontId="3" type="noConversion"/>
  </si>
  <si>
    <t>24520132204102</t>
    <phoneticPr fontId="3" type="noConversion"/>
  </si>
  <si>
    <t>黄润达</t>
    <phoneticPr fontId="3" type="noConversion"/>
  </si>
  <si>
    <t>24520132204154</t>
    <phoneticPr fontId="3" type="noConversion"/>
  </si>
  <si>
    <t>王凯</t>
    <phoneticPr fontId="3" type="noConversion"/>
  </si>
  <si>
    <t>24520132204178</t>
    <phoneticPr fontId="3" type="noConversion"/>
  </si>
  <si>
    <t>余慧莲</t>
    <phoneticPr fontId="3" type="noConversion"/>
  </si>
  <si>
    <t>24520132204899</t>
    <phoneticPr fontId="3" type="noConversion"/>
  </si>
  <si>
    <t>孟媛</t>
    <phoneticPr fontId="3" type="noConversion"/>
  </si>
  <si>
    <t>24520132204201</t>
    <phoneticPr fontId="3" type="noConversion"/>
  </si>
  <si>
    <t>高媛</t>
    <phoneticPr fontId="3" type="noConversion"/>
  </si>
  <si>
    <t>24520132204084</t>
    <phoneticPr fontId="3" type="noConversion"/>
  </si>
  <si>
    <t>陈雨婷</t>
    <phoneticPr fontId="3" type="noConversion"/>
  </si>
  <si>
    <t>24520132204894</t>
    <phoneticPr fontId="3" type="noConversion"/>
  </si>
  <si>
    <t>杨金收</t>
    <phoneticPr fontId="3" type="noConversion"/>
  </si>
  <si>
    <t>24520132204209</t>
    <phoneticPr fontId="3" type="noConversion"/>
  </si>
  <si>
    <t>罗利智</t>
    <phoneticPr fontId="3" type="noConversion"/>
  </si>
  <si>
    <t>24520132204133</t>
    <phoneticPr fontId="3" type="noConversion"/>
  </si>
  <si>
    <t>卢慧</t>
    <phoneticPr fontId="3" type="noConversion"/>
  </si>
  <si>
    <t>24520132204256</t>
    <phoneticPr fontId="3" type="noConversion"/>
  </si>
  <si>
    <t>刘昕懿</t>
    <phoneticPr fontId="3" type="noConversion"/>
  </si>
  <si>
    <t>24520132204206</t>
    <phoneticPr fontId="3" type="noConversion"/>
  </si>
  <si>
    <t>刘丽</t>
    <phoneticPr fontId="3" type="noConversion"/>
  </si>
  <si>
    <t>24520132204888</t>
    <phoneticPr fontId="3" type="noConversion"/>
  </si>
  <si>
    <t>牛星阳</t>
    <phoneticPr fontId="3" type="noConversion"/>
  </si>
  <si>
    <t>24520132204179</t>
    <phoneticPr fontId="3" type="noConversion"/>
  </si>
  <si>
    <t>陈雷</t>
    <phoneticPr fontId="3" type="noConversion"/>
  </si>
  <si>
    <t>24520132204085</t>
    <phoneticPr fontId="3" type="noConversion"/>
  </si>
  <si>
    <t>陈玉洁</t>
    <phoneticPr fontId="3" type="noConversion"/>
  </si>
  <si>
    <t>24520132204089</t>
    <phoneticPr fontId="3" type="noConversion"/>
  </si>
  <si>
    <t>邸吉廷</t>
    <phoneticPr fontId="3" type="noConversion"/>
  </si>
  <si>
    <t>24520132204100</t>
    <phoneticPr fontId="3" type="noConversion"/>
  </si>
  <si>
    <t>黄琳琳</t>
    <phoneticPr fontId="3" type="noConversion"/>
  </si>
  <si>
    <t>24920122204483</t>
    <phoneticPr fontId="3" type="noConversion"/>
  </si>
  <si>
    <t>黄兴</t>
    <phoneticPr fontId="3" type="noConversion"/>
  </si>
  <si>
    <t>临床医学</t>
    <phoneticPr fontId="3" type="noConversion"/>
  </si>
  <si>
    <t>24520132204113</t>
    <phoneticPr fontId="3" type="noConversion"/>
  </si>
  <si>
    <t>李庆芳</t>
    <phoneticPr fontId="3" type="noConversion"/>
  </si>
  <si>
    <t>24520132204117</t>
    <phoneticPr fontId="3" type="noConversion"/>
  </si>
  <si>
    <t>李勇</t>
    <phoneticPr fontId="3" type="noConversion"/>
  </si>
  <si>
    <t>24520132204129</t>
    <phoneticPr fontId="3" type="noConversion"/>
  </si>
  <si>
    <t>刘慧萍</t>
    <phoneticPr fontId="3" type="noConversion"/>
  </si>
  <si>
    <t>24520132204210</t>
    <phoneticPr fontId="3" type="noConversion"/>
  </si>
  <si>
    <t>马金芳</t>
    <phoneticPr fontId="3" type="noConversion"/>
  </si>
  <si>
    <t>24520132204213</t>
    <phoneticPr fontId="3" type="noConversion"/>
  </si>
  <si>
    <t>吴林静</t>
    <phoneticPr fontId="3" type="noConversion"/>
  </si>
  <si>
    <t>24520132204176</t>
    <phoneticPr fontId="3" type="noConversion"/>
  </si>
  <si>
    <t>叶臻泓</t>
    <phoneticPr fontId="3" type="noConversion"/>
  </si>
  <si>
    <t>24520132204281</t>
    <phoneticPr fontId="3" type="noConversion"/>
  </si>
  <si>
    <t>朱欢</t>
    <phoneticPr fontId="3" type="noConversion"/>
  </si>
  <si>
    <t>1.四六级成绩要求填写实际成绩分数。TOEFL等成绩直接写明分数。
2.学业评分、GPA等精确到小数点后2位。
3.专业排名一栏不能为空，并注明专业人数，如属于按专业方向排名，请在备注注明。
4.优先因素（项目）应在备注栏填写具体内容。如：全国“挑战杯”XX竞赛X等奖，并附有关材料。
5.申请破格需要另附材料。
6.推荐总评分采用百分制。其中推荐总评分（满分100分）=学业总评分（满分80分）+面试得分（满分20分）。</t>
    <phoneticPr fontId="3" type="noConversion"/>
  </si>
  <si>
    <t>医学院</t>
  </si>
  <si>
    <t>临床医学</t>
  </si>
  <si>
    <t>24520132204211</t>
  </si>
  <si>
    <t>庞靖龙</t>
  </si>
  <si>
    <t>男</t>
  </si>
  <si>
    <t>医学院</t>
    <rPh sb="0" eb="1">
      <t>yi xue y</t>
    </rPh>
    <phoneticPr fontId="3" type="noConversion"/>
  </si>
  <si>
    <t>魏敏</t>
    <rPh sb="0" eb="1">
      <t>wei m</t>
    </rPh>
    <phoneticPr fontId="3" type="noConversion"/>
  </si>
  <si>
    <t>女</t>
    <rPh sb="0" eb="1">
      <t>nü</t>
    </rPh>
    <phoneticPr fontId="3" type="noConversion"/>
  </si>
  <si>
    <t>苑茜</t>
    <rPh sb="0" eb="1">
      <t>yuan q</t>
    </rPh>
    <phoneticPr fontId="3" type="noConversion"/>
  </si>
  <si>
    <t>女</t>
  </si>
  <si>
    <t>厦门大学2018年推荐免试硕士研究生名单</t>
    <phoneticPr fontId="4" type="noConversion"/>
  </si>
  <si>
    <t>所在学院</t>
    <phoneticPr fontId="3" type="noConversion"/>
  </si>
  <si>
    <t>专业排名</t>
    <phoneticPr fontId="3" type="noConversion"/>
  </si>
  <si>
    <t>排名人数</t>
    <phoneticPr fontId="3" type="noConversion"/>
  </si>
  <si>
    <t>护理系</t>
    <phoneticPr fontId="3" type="noConversion"/>
  </si>
  <si>
    <t>护理学</t>
    <phoneticPr fontId="3" type="noConversion"/>
  </si>
  <si>
    <t xml:space="preserve">24520142204122 </t>
  </si>
  <si>
    <t xml:space="preserve">24520142204135 </t>
  </si>
  <si>
    <t xml:space="preserve">24520142204134 </t>
  </si>
  <si>
    <t xml:space="preserve">24520142204146 </t>
  </si>
  <si>
    <t>吕思漫</t>
    <phoneticPr fontId="3" type="noConversion"/>
  </si>
  <si>
    <t>联系人：</t>
    <phoneticPr fontId="3" type="noConversion"/>
  </si>
  <si>
    <t>填表说明：</t>
    <phoneticPr fontId="3" type="noConversion"/>
  </si>
  <si>
    <t>1.四六级成绩要求填写实际成绩分数。TOEFL等成绩直接写明分数。
2.学业评分、GPA等精确到小数点后2位。
3.专业排名一栏不能为空，并注明专业人数，如属于按专业方向排名，请在备注注明。
4.优先因素（项目）应在备注栏填写具体内容。如：全国“挑战杯”XX竞赛X等奖，并附有关材料。
5.申请破格需要另附材料。
6.推荐总评分采用百分制。其中推荐总评分（满分100分）=学业总评分（满分80分）+面试得分（满分20分）。</t>
    <phoneticPr fontId="3" type="noConversion"/>
  </si>
  <si>
    <t>雅思6.0</t>
    <phoneticPr fontId="3" type="noConversion"/>
  </si>
  <si>
    <t xml:space="preserve">24520142204138 </t>
    <phoneticPr fontId="3" type="noConversion"/>
  </si>
  <si>
    <t xml:space="preserve">24520142204132 </t>
    <phoneticPr fontId="3" type="noConversion"/>
  </si>
  <si>
    <t>陈星宇</t>
    <phoneticPr fontId="3" type="noConversion"/>
  </si>
  <si>
    <t>彭健</t>
    <phoneticPr fontId="3" type="noConversion"/>
  </si>
  <si>
    <t>倪宏</t>
    <phoneticPr fontId="3" type="noConversion"/>
  </si>
  <si>
    <t>郑俊艺</t>
    <phoneticPr fontId="3" type="noConversion"/>
  </si>
  <si>
    <t>王雨辰</t>
    <phoneticPr fontId="3" type="noConversion"/>
  </si>
  <si>
    <t>候补</t>
    <phoneticPr fontId="3" type="noConversion"/>
  </si>
  <si>
    <t>厦门大学2018年推荐免试硕士研究生名单</t>
  </si>
  <si>
    <t>所在学院</t>
  </si>
  <si>
    <t>系</t>
  </si>
  <si>
    <t>推荐总评分（满分100）</t>
  </si>
  <si>
    <t>GPA（满分4分）</t>
  </si>
  <si>
    <t>专业排名</t>
  </si>
  <si>
    <t>综合排名</t>
  </si>
  <si>
    <t>排名人数</t>
  </si>
  <si>
    <t>中医系</t>
  </si>
  <si>
    <t>中医学</t>
    <phoneticPr fontId="3" type="noConversion"/>
  </si>
  <si>
    <t>24520132204224</t>
  </si>
  <si>
    <t>曹智睿</t>
  </si>
  <si>
    <t>24520132204058</t>
  </si>
  <si>
    <t>申时雨</t>
  </si>
  <si>
    <t>24520132204223</t>
  </si>
  <si>
    <t>曹新福</t>
  </si>
  <si>
    <t>24520132204235</t>
  </si>
  <si>
    <t>范腾</t>
  </si>
  <si>
    <t>24520132204232</t>
  </si>
  <si>
    <t>崔艺萌</t>
  </si>
  <si>
    <t>24520132204263</t>
  </si>
  <si>
    <t>彭杨</t>
  </si>
  <si>
    <t>雅思6.0</t>
  </si>
  <si>
    <t>24520132204225</t>
  </si>
  <si>
    <t>陈倩莉</t>
  </si>
  <si>
    <t>32020112203439</t>
  </si>
  <si>
    <t>张志锦</t>
  </si>
  <si>
    <t>24520132204226</t>
  </si>
  <si>
    <t>陈铨</t>
  </si>
  <si>
    <t>24520132204278</t>
  </si>
  <si>
    <t>张强</t>
  </si>
  <si>
    <t>联系人：</t>
  </si>
  <si>
    <t>填表说明：</t>
  </si>
  <si>
    <t>1.四六级成绩要求填写实际成绩分数。TOEFL等成绩直接写明分数。
2.学业评分、GPA等精确到小数点后2位。
3.专业排名一栏不能为空，并注明专业人数，如属于按专业方向排名，请在备注注明。
4.优先因素（项目）应在备注栏填写具体内容。如：全国“挑战杯”XX竞赛X等奖，并附有关材料。
5.申请破格需要另附材料。
6.推荐总评分采用百分制。其中推荐总评分（满分100分）=学业总评分（满分80分）+面试得分（满分20分）。</t>
  </si>
  <si>
    <t>医学院</t>
    <phoneticPr fontId="3" type="noConversion"/>
  </si>
  <si>
    <t>女</t>
    <phoneticPr fontId="3" type="noConversion"/>
  </si>
  <si>
    <t>30320132200048</t>
    <phoneticPr fontId="3" type="noConversion"/>
  </si>
  <si>
    <t>陈熹</t>
    <phoneticPr fontId="3" type="noConversion"/>
  </si>
  <si>
    <t>男</t>
    <phoneticPr fontId="3" type="noConversion"/>
  </si>
  <si>
    <t>李欢</t>
    <phoneticPr fontId="3" type="noConversion"/>
  </si>
  <si>
    <t>24520132204119</t>
    <phoneticPr fontId="3" type="noConversion"/>
  </si>
  <si>
    <t>林芳</t>
    <phoneticPr fontId="3" type="noConversion"/>
  </si>
  <si>
    <t>24520132204200</t>
    <phoneticPr fontId="3" type="noConversion"/>
  </si>
  <si>
    <t>24520132204112</t>
    <phoneticPr fontId="3" type="noConversion"/>
  </si>
  <si>
    <t>24520132204105</t>
    <phoneticPr fontId="3" type="noConversion"/>
  </si>
  <si>
    <t>黄婉婷</t>
    <phoneticPr fontId="3" type="noConversion"/>
  </si>
  <si>
    <t>24520132204083</t>
    <phoneticPr fontId="3" type="noConversion"/>
  </si>
  <si>
    <t>24520132204088</t>
    <phoneticPr fontId="3" type="noConversion"/>
  </si>
  <si>
    <t>曾伟良</t>
    <phoneticPr fontId="3" type="noConversion"/>
  </si>
  <si>
    <t>24520132204891</t>
    <phoneticPr fontId="3" type="noConversion"/>
  </si>
  <si>
    <t>王书明</t>
    <phoneticPr fontId="3" type="noConversion"/>
  </si>
  <si>
    <t>24520132204127</t>
    <phoneticPr fontId="3" type="noConversion"/>
  </si>
  <si>
    <t>谢峻宇</t>
    <phoneticPr fontId="3" type="noConversion"/>
  </si>
  <si>
    <t>24520132204078</t>
    <phoneticPr fontId="3" type="noConversion"/>
  </si>
  <si>
    <t>曹贤坤</t>
    <phoneticPr fontId="3" type="noConversion"/>
  </si>
  <si>
    <t>无</t>
    <phoneticPr fontId="3" type="noConversion"/>
  </si>
  <si>
    <t>无</t>
    <phoneticPr fontId="3" type="noConversion"/>
  </si>
  <si>
    <t>医学院</t>
    <phoneticPr fontId="3" type="noConversion"/>
  </si>
  <si>
    <t>24520132204099</t>
    <phoneticPr fontId="3" type="noConversion"/>
  </si>
  <si>
    <t>胡宇</t>
    <phoneticPr fontId="3" type="noConversion"/>
  </si>
  <si>
    <t>男</t>
    <phoneticPr fontId="3" type="noConversion"/>
  </si>
  <si>
    <t>24520132204270</t>
    <phoneticPr fontId="3" type="noConversion"/>
  </si>
  <si>
    <t>医学院</t>
    <phoneticPr fontId="3" type="noConversion"/>
  </si>
  <si>
    <t>24920122204516</t>
    <phoneticPr fontId="3" type="noConversion"/>
  </si>
  <si>
    <t>面试得分（满分20）</t>
    <phoneticPr fontId="3" type="noConversion"/>
  </si>
  <si>
    <t>陈茵</t>
    <phoneticPr fontId="3" type="noConversion"/>
  </si>
  <si>
    <t>候补</t>
    <phoneticPr fontId="3" type="noConversion"/>
  </si>
  <si>
    <t>无名额</t>
    <phoneticPr fontId="3" type="noConversion"/>
  </si>
  <si>
    <t>系</t>
    <phoneticPr fontId="4" type="noConversion"/>
  </si>
  <si>
    <t>GPA（满分4分）</t>
    <phoneticPr fontId="3" type="noConversion"/>
  </si>
  <si>
    <t>综合排名</t>
    <phoneticPr fontId="3" type="noConversion"/>
  </si>
  <si>
    <t>破格</t>
    <phoneticPr fontId="3" type="noConversion"/>
  </si>
  <si>
    <t>大医班</t>
    <phoneticPr fontId="3" type="noConversion"/>
  </si>
</sst>
</file>

<file path=xl/styles.xml><?xml version="1.0" encoding="utf-8"?>
<styleSheet xmlns="http://schemas.openxmlformats.org/spreadsheetml/2006/main">
  <numFmts count="6">
    <numFmt numFmtId="176" formatCode="#.0000"/>
    <numFmt numFmtId="177" formatCode="#.000"/>
    <numFmt numFmtId="178" formatCode="#.0"/>
    <numFmt numFmtId="179" formatCode="#.00"/>
    <numFmt numFmtId="180" formatCode="0.00_ "/>
    <numFmt numFmtId="181" formatCode="0.00;[Red]0.00"/>
  </numFmts>
  <fonts count="15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12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8"/>
      <color theme="1"/>
      <name val="宋体"/>
      <family val="2"/>
      <scheme val="minor"/>
    </font>
    <font>
      <sz val="8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01">
    <xf numFmtId="0" fontId="0" fillId="0" borderId="0" xfId="0"/>
    <xf numFmtId="0" fontId="0" fillId="0" borderId="0" xfId="0" applyAlignment="1">
      <alignment vertical="center"/>
    </xf>
    <xf numFmtId="0" fontId="1" fillId="0" borderId="0" xfId="1">
      <alignment vertical="center"/>
    </xf>
    <xf numFmtId="0" fontId="1" fillId="0" borderId="0" xfId="1" applyFont="1">
      <alignment vertical="center"/>
    </xf>
    <xf numFmtId="0" fontId="1" fillId="0" borderId="2" xfId="1" applyBorder="1">
      <alignment vertical="center"/>
    </xf>
    <xf numFmtId="0" fontId="5" fillId="0" borderId="2" xfId="1" applyFont="1" applyBorder="1" applyAlignment="1">
      <alignment vertical="center" wrapText="1"/>
    </xf>
    <xf numFmtId="0" fontId="5" fillId="0" borderId="2" xfId="1" applyFont="1" applyBorder="1" applyAlignment="1">
      <alignment horizontal="center" vertical="center"/>
    </xf>
    <xf numFmtId="0" fontId="5" fillId="0" borderId="1" xfId="1" applyFont="1" applyBorder="1" applyAlignment="1">
      <alignment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1" fillId="0" borderId="0" xfId="1" applyBorder="1">
      <alignment vertical="center"/>
    </xf>
    <xf numFmtId="0" fontId="1" fillId="0" borderId="5" xfId="1" applyBorder="1" applyAlignment="1">
      <alignment vertical="center"/>
    </xf>
    <xf numFmtId="49" fontId="5" fillId="2" borderId="2" xfId="1" applyNumberFormat="1" applyFont="1" applyFill="1" applyBorder="1" applyAlignment="1">
      <alignment horizontal="center" vertical="center" wrapText="1"/>
    </xf>
    <xf numFmtId="0" fontId="1" fillId="0" borderId="5" xfId="1" applyBorder="1" applyAlignment="1">
      <alignment horizontal="left" vertical="center"/>
    </xf>
    <xf numFmtId="49" fontId="1" fillId="0" borderId="0" xfId="1" applyNumberFormat="1">
      <alignment vertical="center"/>
    </xf>
    <xf numFmtId="49" fontId="0" fillId="0" borderId="0" xfId="0" applyNumberFormat="1" applyAlignment="1">
      <alignment vertical="center"/>
    </xf>
    <xf numFmtId="49" fontId="7" fillId="2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49" fontId="5" fillId="2" borderId="6" xfId="1" applyNumberFormat="1" applyFont="1" applyFill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49" fontId="5" fillId="0" borderId="6" xfId="1" applyNumberFormat="1" applyFont="1" applyBorder="1" applyAlignment="1">
      <alignment horizontal="center" vertical="center" wrapText="1"/>
    </xf>
    <xf numFmtId="0" fontId="1" fillId="0" borderId="7" xfId="1" applyBorder="1" applyAlignment="1">
      <alignment horizontal="left" vertical="center"/>
    </xf>
    <xf numFmtId="0" fontId="1" fillId="0" borderId="7" xfId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4" xfId="1" applyFont="1" applyBorder="1" applyAlignment="1">
      <alignment vertical="center" wrapText="1"/>
    </xf>
    <xf numFmtId="180" fontId="5" fillId="0" borderId="1" xfId="1" applyNumberFormat="1" applyFont="1" applyBorder="1" applyAlignment="1">
      <alignment vertical="center" wrapText="1"/>
    </xf>
    <xf numFmtId="0" fontId="1" fillId="0" borderId="0" xfId="1" applyBorder="1" applyAlignment="1">
      <alignment horizontal="left" vertical="center"/>
    </xf>
    <xf numFmtId="0" fontId="1" fillId="0" borderId="0" xfId="1" applyBorder="1" applyAlignment="1">
      <alignment vertical="center"/>
    </xf>
    <xf numFmtId="0" fontId="1" fillId="0" borderId="7" xfId="1" applyBorder="1" applyAlignment="1">
      <alignment horizontal="left" vertical="center"/>
    </xf>
    <xf numFmtId="0" fontId="5" fillId="0" borderId="1" xfId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5" fillId="0" borderId="1" xfId="1" applyFont="1" applyBorder="1">
      <alignment vertical="center"/>
    </xf>
    <xf numFmtId="0" fontId="5" fillId="0" borderId="6" xfId="1" applyFont="1" applyFill="1" applyBorder="1" applyAlignment="1">
      <alignment vertical="center" wrapText="1"/>
    </xf>
    <xf numFmtId="0" fontId="5" fillId="0" borderId="6" xfId="1" applyFont="1" applyBorder="1" applyAlignment="1">
      <alignment vertical="center" wrapText="1"/>
    </xf>
    <xf numFmtId="0" fontId="0" fillId="0" borderId="0" xfId="0" applyFill="1" applyAlignment="1">
      <alignment vertical="center"/>
    </xf>
    <xf numFmtId="0" fontId="11" fillId="0" borderId="6" xfId="0" applyFont="1" applyBorder="1" applyAlignment="1">
      <alignment vertical="center"/>
    </xf>
    <xf numFmtId="49" fontId="5" fillId="2" borderId="2" xfId="1" applyNumberFormat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vertical="center" wrapText="1"/>
    </xf>
    <xf numFmtId="0" fontId="5" fillId="0" borderId="6" xfId="1" applyFont="1" applyFill="1" applyBorder="1" applyAlignment="1" applyProtection="1">
      <alignment vertical="center" wrapText="1"/>
    </xf>
    <xf numFmtId="0" fontId="13" fillId="0" borderId="0" xfId="0" applyFont="1" applyFill="1" applyAlignment="1">
      <alignment vertical="center"/>
    </xf>
    <xf numFmtId="0" fontId="5" fillId="0" borderId="6" xfId="1" applyFont="1" applyFill="1" applyBorder="1" applyAlignment="1" applyProtection="1">
      <alignment horizontal="center" vertical="center"/>
    </xf>
    <xf numFmtId="0" fontId="1" fillId="0" borderId="3" xfId="1" applyFill="1" applyBorder="1" applyAlignment="1">
      <alignment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vertical="center" wrapText="1"/>
    </xf>
    <xf numFmtId="0" fontId="5" fillId="0" borderId="3" xfId="1" applyFont="1" applyBorder="1" applyAlignment="1">
      <alignment vertical="center" wrapText="1"/>
    </xf>
    <xf numFmtId="0" fontId="11" fillId="0" borderId="1" xfId="0" applyFont="1" applyBorder="1"/>
    <xf numFmtId="0" fontId="7" fillId="0" borderId="0" xfId="0" applyFont="1" applyAlignment="1">
      <alignment vertical="center"/>
    </xf>
    <xf numFmtId="0" fontId="7" fillId="0" borderId="6" xfId="0" applyFont="1" applyBorder="1" applyAlignment="1">
      <alignment horizontal="center" vertical="center"/>
    </xf>
    <xf numFmtId="180" fontId="14" fillId="0" borderId="1" xfId="0" applyNumberFormat="1" applyFont="1" applyBorder="1" applyAlignment="1">
      <alignment vertical="center"/>
    </xf>
    <xf numFmtId="180" fontId="7" fillId="0" borderId="1" xfId="0" applyNumberFormat="1" applyFont="1" applyBorder="1" applyAlignment="1">
      <alignment vertical="center"/>
    </xf>
    <xf numFmtId="181" fontId="5" fillId="0" borderId="1" xfId="1" applyNumberFormat="1" applyFont="1" applyBorder="1">
      <alignment vertical="center"/>
    </xf>
    <xf numFmtId="181" fontId="5" fillId="0" borderId="6" xfId="1" applyNumberFormat="1" applyFont="1" applyBorder="1">
      <alignment vertical="center"/>
    </xf>
    <xf numFmtId="181" fontId="5" fillId="0" borderId="1" xfId="1" applyNumberFormat="1" applyFont="1" applyBorder="1" applyAlignment="1">
      <alignment vertical="center" wrapText="1"/>
    </xf>
    <xf numFmtId="0" fontId="1" fillId="0" borderId="8" xfId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0" fontId="12" fillId="0" borderId="2" xfId="1" applyFont="1" applyFill="1" applyBorder="1" applyAlignment="1">
      <alignment vertical="center" wrapText="1"/>
    </xf>
    <xf numFmtId="176" fontId="8" fillId="0" borderId="10" xfId="0" applyNumberFormat="1" applyFont="1" applyFill="1" applyBorder="1" applyAlignment="1">
      <alignment horizontal="center" vertical="center" shrinkToFit="1"/>
    </xf>
    <xf numFmtId="177" fontId="8" fillId="0" borderId="10" xfId="0" applyNumberFormat="1" applyFont="1" applyFill="1" applyBorder="1" applyAlignment="1">
      <alignment horizontal="center" vertical="center" shrinkToFit="1"/>
    </xf>
    <xf numFmtId="179" fontId="8" fillId="0" borderId="10" xfId="0" applyNumberFormat="1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5" fillId="0" borderId="2" xfId="1" applyFont="1" applyBorder="1" applyAlignment="1">
      <alignment horizontal="center" vertical="center" wrapText="1"/>
    </xf>
    <xf numFmtId="0" fontId="5" fillId="0" borderId="11" xfId="1" applyFont="1" applyBorder="1" applyAlignment="1">
      <alignment vertical="center" wrapText="1"/>
    </xf>
    <xf numFmtId="0" fontId="11" fillId="0" borderId="11" xfId="0" applyFont="1" applyBorder="1" applyAlignment="1">
      <alignment vertical="center"/>
    </xf>
    <xf numFmtId="0" fontId="5" fillId="0" borderId="12" xfId="1" applyFont="1" applyBorder="1" applyAlignment="1">
      <alignment vertical="center" wrapText="1"/>
    </xf>
    <xf numFmtId="49" fontId="7" fillId="2" borderId="13" xfId="1" applyNumberFormat="1" applyFont="1" applyFill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/>
    </xf>
    <xf numFmtId="0" fontId="5" fillId="0" borderId="13" xfId="1" applyFont="1" applyBorder="1" applyAlignment="1">
      <alignment vertical="center" wrapText="1"/>
    </xf>
    <xf numFmtId="0" fontId="11" fillId="0" borderId="11" xfId="0" applyFont="1" applyBorder="1"/>
    <xf numFmtId="176" fontId="8" fillId="0" borderId="14" xfId="0" applyNumberFormat="1" applyFont="1" applyFill="1" applyBorder="1" applyAlignment="1">
      <alignment horizontal="center" vertical="center" shrinkToFit="1"/>
    </xf>
    <xf numFmtId="0" fontId="11" fillId="0" borderId="2" xfId="0" applyFont="1" applyBorder="1" applyAlignment="1">
      <alignment vertical="center"/>
    </xf>
    <xf numFmtId="0" fontId="11" fillId="0" borderId="2" xfId="0" applyFont="1" applyBorder="1"/>
    <xf numFmtId="176" fontId="8" fillId="0" borderId="15" xfId="0" applyNumberFormat="1" applyFont="1" applyFill="1" applyBorder="1" applyAlignment="1">
      <alignment horizontal="center" vertical="center" shrinkToFit="1"/>
    </xf>
    <xf numFmtId="0" fontId="11" fillId="0" borderId="6" xfId="0" applyFont="1" applyBorder="1"/>
    <xf numFmtId="176" fontId="8" fillId="0" borderId="6" xfId="0" applyNumberFormat="1" applyFont="1" applyFill="1" applyBorder="1" applyAlignment="1">
      <alignment horizontal="center" vertical="center" shrinkToFit="1"/>
    </xf>
    <xf numFmtId="177" fontId="8" fillId="0" borderId="6" xfId="0" applyNumberFormat="1" applyFont="1" applyFill="1" applyBorder="1" applyAlignment="1">
      <alignment horizontal="center" vertical="center" shrinkToFit="1"/>
    </xf>
    <xf numFmtId="0" fontId="5" fillId="0" borderId="16" xfId="1" applyFont="1" applyBorder="1" applyAlignment="1">
      <alignment vertical="center" wrapText="1"/>
    </xf>
    <xf numFmtId="0" fontId="11" fillId="0" borderId="16" xfId="0" applyFont="1" applyBorder="1" applyAlignment="1">
      <alignment vertical="center"/>
    </xf>
    <xf numFmtId="49" fontId="5" fillId="2" borderId="16" xfId="1" applyNumberFormat="1" applyFont="1" applyFill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/>
    </xf>
    <xf numFmtId="0" fontId="11" fillId="0" borderId="16" xfId="0" applyFont="1" applyBorder="1"/>
    <xf numFmtId="178" fontId="8" fillId="0" borderId="16" xfId="0" applyNumberFormat="1" applyFont="1" applyFill="1" applyBorder="1" applyAlignment="1">
      <alignment horizontal="center" vertical="center" shrinkToFit="1"/>
    </xf>
    <xf numFmtId="176" fontId="8" fillId="0" borderId="16" xfId="0" applyNumberFormat="1" applyFont="1" applyFill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wrapText="1"/>
    </xf>
    <xf numFmtId="177" fontId="8" fillId="0" borderId="16" xfId="0" applyNumberFormat="1" applyFont="1" applyFill="1" applyBorder="1" applyAlignment="1">
      <alignment horizontal="center" vertical="center" shrinkToFit="1"/>
    </xf>
    <xf numFmtId="0" fontId="7" fillId="0" borderId="16" xfId="0" applyFont="1" applyBorder="1"/>
    <xf numFmtId="176" fontId="5" fillId="0" borderId="16" xfId="0" applyNumberFormat="1" applyFont="1" applyFill="1" applyBorder="1" applyAlignment="1">
      <alignment horizontal="center" vertical="center" shrinkToFit="1"/>
    </xf>
    <xf numFmtId="49" fontId="7" fillId="2" borderId="16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1" fillId="0" borderId="5" xfId="1" applyBorder="1" applyAlignment="1">
      <alignment horizontal="left" vertical="center"/>
    </xf>
    <xf numFmtId="0" fontId="1" fillId="0" borderId="0" xfId="1" applyAlignment="1">
      <alignment horizontal="left" vertical="center" wrapText="1"/>
    </xf>
    <xf numFmtId="0" fontId="1" fillId="0" borderId="7" xfId="1" applyBorder="1" applyAlignment="1">
      <alignment horizontal="left" vertical="center"/>
    </xf>
    <xf numFmtId="0" fontId="5" fillId="0" borderId="9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1" fillId="0" borderId="0" xfId="1" applyBorder="1" applyAlignment="1">
      <alignment horizontal="left" vertical="center"/>
    </xf>
    <xf numFmtId="0" fontId="5" fillId="0" borderId="9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65"/>
  <sheetViews>
    <sheetView workbookViewId="0">
      <selection activeCell="R2" sqref="R1:R1048576"/>
    </sheetView>
  </sheetViews>
  <sheetFormatPr defaultRowHeight="13.5"/>
  <cols>
    <col min="1" max="1" width="3.125" style="1" customWidth="1"/>
    <col min="2" max="2" width="3.875" style="1" customWidth="1"/>
    <col min="3" max="3" width="5.75" style="1" customWidth="1"/>
    <col min="4" max="4" width="7.125" style="1" customWidth="1"/>
    <col min="5" max="5" width="8.125" style="1" customWidth="1"/>
    <col min="6" max="6" width="13.5" style="15" customWidth="1"/>
    <col min="7" max="7" width="6.75" style="1" customWidth="1"/>
    <col min="8" max="8" width="2.875" style="1" customWidth="1"/>
    <col min="9" max="9" width="5" style="1" customWidth="1"/>
    <col min="10" max="10" width="4.375" style="1" customWidth="1"/>
    <col min="11" max="11" width="8.125" style="1" customWidth="1"/>
    <col min="12" max="12" width="7.25" style="1" customWidth="1"/>
    <col min="13" max="13" width="5.75" style="1" customWidth="1"/>
    <col min="14" max="14" width="7.875" style="1" customWidth="1"/>
    <col min="15" max="15" width="4.125" style="1" customWidth="1"/>
    <col min="16" max="16" width="3.875" style="1" customWidth="1"/>
    <col min="17" max="17" width="4.625" style="1" customWidth="1"/>
    <col min="18" max="18" width="7.75" style="1" customWidth="1"/>
    <col min="19" max="16384" width="9" style="1"/>
  </cols>
  <sheetData>
    <row r="1" spans="1:18" ht="14.25">
      <c r="A1" s="92" t="s">
        <v>22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</row>
    <row r="2" spans="1:18" ht="14.25">
      <c r="A2" s="2"/>
      <c r="B2" s="2" t="s">
        <v>0</v>
      </c>
      <c r="C2" s="2"/>
      <c r="D2" s="2"/>
      <c r="E2" s="2"/>
      <c r="F2" s="14"/>
      <c r="G2" s="2"/>
      <c r="H2" s="2"/>
      <c r="I2" s="2"/>
      <c r="J2" s="2"/>
      <c r="K2" s="2"/>
      <c r="L2" s="2"/>
      <c r="M2" s="3"/>
      <c r="N2" s="3"/>
      <c r="O2" s="2"/>
      <c r="P2" s="2"/>
      <c r="Q2" s="2"/>
      <c r="R2" s="2"/>
    </row>
    <row r="3" spans="1:18" ht="51" customHeight="1">
      <c r="A3" s="19" t="s">
        <v>1</v>
      </c>
      <c r="B3" s="32" t="s">
        <v>2</v>
      </c>
      <c r="C3" s="32" t="s">
        <v>118</v>
      </c>
      <c r="D3" s="32" t="s">
        <v>208</v>
      </c>
      <c r="E3" s="32" t="s">
        <v>3</v>
      </c>
      <c r="F3" s="17" t="s">
        <v>4</v>
      </c>
      <c r="G3" s="32" t="s">
        <v>5</v>
      </c>
      <c r="H3" s="32" t="s">
        <v>6</v>
      </c>
      <c r="I3" s="32" t="s">
        <v>7</v>
      </c>
      <c r="J3" s="32" t="s">
        <v>8</v>
      </c>
      <c r="K3" s="32" t="s">
        <v>9</v>
      </c>
      <c r="L3" s="32" t="s">
        <v>10</v>
      </c>
      <c r="M3" s="32" t="s">
        <v>143</v>
      </c>
      <c r="N3" s="32" t="s">
        <v>209</v>
      </c>
      <c r="O3" s="32" t="s">
        <v>119</v>
      </c>
      <c r="P3" s="32" t="s">
        <v>210</v>
      </c>
      <c r="Q3" s="32" t="s">
        <v>120</v>
      </c>
      <c r="R3" s="32" t="s">
        <v>11</v>
      </c>
    </row>
    <row r="4" spans="1:18" s="33" customFormat="1" ht="12">
      <c r="A4" s="36">
        <v>1</v>
      </c>
      <c r="B4" s="38">
        <v>1</v>
      </c>
      <c r="C4" s="48" t="s">
        <v>174</v>
      </c>
      <c r="D4" s="48" t="s">
        <v>91</v>
      </c>
      <c r="E4" s="48" t="s">
        <v>91</v>
      </c>
      <c r="F4" s="12" t="s">
        <v>30</v>
      </c>
      <c r="G4" s="6" t="s">
        <v>31</v>
      </c>
      <c r="H4" s="5" t="s">
        <v>175</v>
      </c>
      <c r="I4" s="5">
        <v>505</v>
      </c>
      <c r="J4" s="5">
        <v>434</v>
      </c>
      <c r="K4" s="49">
        <v>71.09</v>
      </c>
      <c r="L4" s="63">
        <v>14.25</v>
      </c>
      <c r="M4" s="7">
        <f t="shared" ref="M4:M35" si="0">K4+L4</f>
        <v>85.34</v>
      </c>
      <c r="N4" s="60">
        <v>3.5545</v>
      </c>
      <c r="O4" s="5">
        <v>10</v>
      </c>
      <c r="P4" s="5">
        <v>6</v>
      </c>
      <c r="Q4" s="5">
        <v>164</v>
      </c>
      <c r="R4" s="5" t="s">
        <v>211</v>
      </c>
    </row>
    <row r="5" spans="1:18" s="33" customFormat="1" ht="12">
      <c r="A5" s="36">
        <v>2</v>
      </c>
      <c r="B5" s="38">
        <v>2</v>
      </c>
      <c r="C5" s="48" t="s">
        <v>174</v>
      </c>
      <c r="D5" s="48" t="s">
        <v>91</v>
      </c>
      <c r="E5" s="48" t="s">
        <v>91</v>
      </c>
      <c r="F5" s="12" t="s">
        <v>33</v>
      </c>
      <c r="G5" s="6" t="s">
        <v>34</v>
      </c>
      <c r="H5" s="5" t="s">
        <v>175</v>
      </c>
      <c r="I5" s="5">
        <v>475</v>
      </c>
      <c r="J5" s="5">
        <v>433</v>
      </c>
      <c r="K5" s="49">
        <v>64.816000000000003</v>
      </c>
      <c r="L5" s="63">
        <v>14.01</v>
      </c>
      <c r="M5" s="7">
        <f t="shared" si="0"/>
        <v>78.826000000000008</v>
      </c>
      <c r="N5" s="60">
        <v>3.2408000000000001</v>
      </c>
      <c r="O5" s="5">
        <v>40</v>
      </c>
      <c r="P5" s="5">
        <v>37</v>
      </c>
      <c r="Q5" s="5">
        <v>164</v>
      </c>
      <c r="R5" s="5" t="s">
        <v>211</v>
      </c>
    </row>
    <row r="6" spans="1:18" s="33" customFormat="1" ht="12">
      <c r="A6" s="36">
        <v>3</v>
      </c>
      <c r="B6" s="38">
        <v>3</v>
      </c>
      <c r="C6" s="48" t="s">
        <v>174</v>
      </c>
      <c r="D6" s="48" t="s">
        <v>91</v>
      </c>
      <c r="E6" s="48" t="s">
        <v>91</v>
      </c>
      <c r="F6" s="12" t="s">
        <v>176</v>
      </c>
      <c r="G6" s="6" t="s">
        <v>24</v>
      </c>
      <c r="H6" s="5" t="s">
        <v>175</v>
      </c>
      <c r="I6" s="5">
        <v>496</v>
      </c>
      <c r="J6" s="5">
        <v>471</v>
      </c>
      <c r="K6" s="49">
        <v>62.034000000000006</v>
      </c>
      <c r="L6" s="63">
        <v>15.55</v>
      </c>
      <c r="M6" s="7">
        <f t="shared" si="0"/>
        <v>77.584000000000003</v>
      </c>
      <c r="N6" s="60">
        <v>3.1017000000000001</v>
      </c>
      <c r="O6" s="5">
        <v>48</v>
      </c>
      <c r="P6" s="5">
        <v>43</v>
      </c>
      <c r="Q6" s="5">
        <v>164</v>
      </c>
      <c r="R6" s="5" t="s">
        <v>211</v>
      </c>
    </row>
    <row r="7" spans="1:18" s="33" customFormat="1" ht="12">
      <c r="A7" s="36">
        <v>4</v>
      </c>
      <c r="B7" s="38">
        <v>4</v>
      </c>
      <c r="C7" s="48" t="s">
        <v>174</v>
      </c>
      <c r="D7" s="48" t="s">
        <v>91</v>
      </c>
      <c r="E7" s="48" t="s">
        <v>91</v>
      </c>
      <c r="F7" s="12" t="s">
        <v>23</v>
      </c>
      <c r="G7" s="6" t="s">
        <v>177</v>
      </c>
      <c r="H7" s="5" t="s">
        <v>178</v>
      </c>
      <c r="I7" s="5">
        <v>535</v>
      </c>
      <c r="J7" s="5">
        <v>491</v>
      </c>
      <c r="K7" s="49">
        <v>73.647999999999996</v>
      </c>
      <c r="L7" s="63">
        <v>16.63</v>
      </c>
      <c r="M7" s="7">
        <f t="shared" si="0"/>
        <v>90.277999999999992</v>
      </c>
      <c r="N7" s="60">
        <v>3.6823999999999999</v>
      </c>
      <c r="O7" s="5">
        <v>2</v>
      </c>
      <c r="P7" s="5">
        <v>1</v>
      </c>
      <c r="Q7" s="5">
        <v>164</v>
      </c>
      <c r="R7" s="5"/>
    </row>
    <row r="8" spans="1:18" s="33" customFormat="1" ht="12">
      <c r="A8" s="36">
        <v>5</v>
      </c>
      <c r="B8" s="38">
        <v>5</v>
      </c>
      <c r="C8" s="48" t="s">
        <v>174</v>
      </c>
      <c r="D8" s="48" t="s">
        <v>91</v>
      </c>
      <c r="E8" s="48" t="s">
        <v>91</v>
      </c>
      <c r="F8" s="12" t="s">
        <v>65</v>
      </c>
      <c r="G8" s="6" t="s">
        <v>66</v>
      </c>
      <c r="H8" s="5" t="s">
        <v>175</v>
      </c>
      <c r="I8" s="5">
        <v>561</v>
      </c>
      <c r="J8" s="5">
        <v>484</v>
      </c>
      <c r="K8" s="49">
        <v>73.897999999999996</v>
      </c>
      <c r="L8" s="63">
        <v>15.66</v>
      </c>
      <c r="M8" s="7">
        <f t="shared" si="0"/>
        <v>89.557999999999993</v>
      </c>
      <c r="N8" s="60">
        <v>3.6949000000000001</v>
      </c>
      <c r="O8" s="5">
        <v>1</v>
      </c>
      <c r="P8" s="5">
        <v>2</v>
      </c>
      <c r="Q8" s="5">
        <v>164</v>
      </c>
      <c r="R8" s="5"/>
    </row>
    <row r="9" spans="1:18" s="33" customFormat="1" ht="12">
      <c r="A9" s="36">
        <v>6</v>
      </c>
      <c r="B9" s="38">
        <v>6</v>
      </c>
      <c r="C9" s="48" t="s">
        <v>174</v>
      </c>
      <c r="D9" s="48" t="s">
        <v>91</v>
      </c>
      <c r="E9" s="48" t="s">
        <v>91</v>
      </c>
      <c r="F9" s="18" t="s">
        <v>43</v>
      </c>
      <c r="G9" s="9" t="s">
        <v>44</v>
      </c>
      <c r="H9" s="7" t="s">
        <v>175</v>
      </c>
      <c r="I9" s="7">
        <v>488</v>
      </c>
      <c r="J9" s="7">
        <v>455</v>
      </c>
      <c r="K9" s="49">
        <v>73.061999999999998</v>
      </c>
      <c r="L9" s="63">
        <v>15.74</v>
      </c>
      <c r="M9" s="7">
        <f t="shared" si="0"/>
        <v>88.801999999999992</v>
      </c>
      <c r="N9" s="60">
        <v>3.6530999999999998</v>
      </c>
      <c r="O9" s="5">
        <v>3</v>
      </c>
      <c r="P9" s="5">
        <v>3</v>
      </c>
      <c r="Q9" s="5">
        <v>164</v>
      </c>
      <c r="R9" s="7"/>
    </row>
    <row r="10" spans="1:18" s="33" customFormat="1" ht="12">
      <c r="A10" s="36">
        <v>7</v>
      </c>
      <c r="B10" s="38">
        <v>7</v>
      </c>
      <c r="C10" s="48" t="s">
        <v>174</v>
      </c>
      <c r="D10" s="48" t="s">
        <v>91</v>
      </c>
      <c r="E10" s="48" t="s">
        <v>91</v>
      </c>
      <c r="F10" s="12" t="s">
        <v>37</v>
      </c>
      <c r="G10" s="6" t="s">
        <v>38</v>
      </c>
      <c r="H10" s="5" t="s">
        <v>175</v>
      </c>
      <c r="I10" s="5">
        <v>555</v>
      </c>
      <c r="J10" s="5">
        <v>457</v>
      </c>
      <c r="K10" s="49">
        <v>72.78</v>
      </c>
      <c r="L10" s="63">
        <v>15.13</v>
      </c>
      <c r="M10" s="7">
        <f t="shared" si="0"/>
        <v>87.91</v>
      </c>
      <c r="N10" s="61">
        <v>3.6389999999999998</v>
      </c>
      <c r="O10" s="5">
        <v>4</v>
      </c>
      <c r="P10" s="5">
        <v>4</v>
      </c>
      <c r="Q10" s="5">
        <v>164</v>
      </c>
      <c r="R10" s="5"/>
    </row>
    <row r="11" spans="1:18" s="33" customFormat="1" ht="12">
      <c r="A11" s="36">
        <v>8</v>
      </c>
      <c r="B11" s="38">
        <v>8</v>
      </c>
      <c r="C11" s="48" t="s">
        <v>174</v>
      </c>
      <c r="D11" s="48" t="s">
        <v>91</v>
      </c>
      <c r="E11" s="48" t="s">
        <v>91</v>
      </c>
      <c r="F11" s="12" t="s">
        <v>51</v>
      </c>
      <c r="G11" s="6" t="s">
        <v>52</v>
      </c>
      <c r="H11" s="5" t="s">
        <v>178</v>
      </c>
      <c r="I11" s="5">
        <v>543</v>
      </c>
      <c r="J11" s="5">
        <v>471</v>
      </c>
      <c r="K11" s="49">
        <v>71.406000000000006</v>
      </c>
      <c r="L11" s="63">
        <v>16.080000000000002</v>
      </c>
      <c r="M11" s="7">
        <f t="shared" si="0"/>
        <v>87.486000000000004</v>
      </c>
      <c r="N11" s="60">
        <v>3.5703</v>
      </c>
      <c r="O11" s="5">
        <v>9</v>
      </c>
      <c r="P11" s="5">
        <v>5</v>
      </c>
      <c r="Q11" s="5">
        <v>164</v>
      </c>
      <c r="R11" s="5"/>
    </row>
    <row r="12" spans="1:18" s="33" customFormat="1" ht="12">
      <c r="A12" s="36">
        <v>9</v>
      </c>
      <c r="B12" s="38">
        <v>9</v>
      </c>
      <c r="C12" s="48" t="s">
        <v>174</v>
      </c>
      <c r="D12" s="48" t="s">
        <v>91</v>
      </c>
      <c r="E12" s="48" t="s">
        <v>91</v>
      </c>
      <c r="F12" s="12" t="s">
        <v>53</v>
      </c>
      <c r="G12" s="6" t="s">
        <v>54</v>
      </c>
      <c r="H12" s="5" t="s">
        <v>178</v>
      </c>
      <c r="I12" s="5">
        <v>483</v>
      </c>
      <c r="J12" s="5">
        <v>521</v>
      </c>
      <c r="K12" s="49">
        <v>71.616</v>
      </c>
      <c r="L12" s="63">
        <v>13.48</v>
      </c>
      <c r="M12" s="7">
        <f t="shared" si="0"/>
        <v>85.096000000000004</v>
      </c>
      <c r="N12" s="60">
        <v>3.5808</v>
      </c>
      <c r="O12" s="5">
        <v>7</v>
      </c>
      <c r="P12" s="5">
        <v>7</v>
      </c>
      <c r="Q12" s="5">
        <v>164</v>
      </c>
      <c r="R12" s="5"/>
    </row>
    <row r="13" spans="1:18" s="33" customFormat="1" ht="12">
      <c r="A13" s="36">
        <v>10</v>
      </c>
      <c r="B13" s="38">
        <v>10</v>
      </c>
      <c r="C13" s="48" t="s">
        <v>174</v>
      </c>
      <c r="D13" s="48" t="s">
        <v>91</v>
      </c>
      <c r="E13" s="48" t="s">
        <v>91</v>
      </c>
      <c r="F13" s="12" t="s">
        <v>27</v>
      </c>
      <c r="G13" s="6" t="s">
        <v>179</v>
      </c>
      <c r="H13" s="5" t="s">
        <v>175</v>
      </c>
      <c r="I13" s="5">
        <v>522</v>
      </c>
      <c r="J13" s="5">
        <v>434</v>
      </c>
      <c r="K13" s="49">
        <v>71.966000000000008</v>
      </c>
      <c r="L13" s="63">
        <v>13.069999999999999</v>
      </c>
      <c r="M13" s="7">
        <f t="shared" si="0"/>
        <v>85.036000000000001</v>
      </c>
      <c r="N13" s="60">
        <v>3.5983000000000001</v>
      </c>
      <c r="O13" s="5">
        <v>5</v>
      </c>
      <c r="P13" s="5">
        <v>8</v>
      </c>
      <c r="Q13" s="5">
        <v>164</v>
      </c>
      <c r="R13" s="5"/>
    </row>
    <row r="14" spans="1:18" s="33" customFormat="1" ht="12">
      <c r="A14" s="36">
        <v>11</v>
      </c>
      <c r="B14" s="38">
        <v>11</v>
      </c>
      <c r="C14" s="48" t="s">
        <v>174</v>
      </c>
      <c r="D14" s="48" t="s">
        <v>91</v>
      </c>
      <c r="E14" s="48" t="s">
        <v>91</v>
      </c>
      <c r="F14" s="12" t="s">
        <v>73</v>
      </c>
      <c r="G14" s="6" t="s">
        <v>74</v>
      </c>
      <c r="H14" s="5" t="s">
        <v>175</v>
      </c>
      <c r="I14" s="5">
        <v>555</v>
      </c>
      <c r="J14" s="5">
        <v>522</v>
      </c>
      <c r="K14" s="49">
        <v>69.59</v>
      </c>
      <c r="L14" s="63">
        <v>15.210000000000003</v>
      </c>
      <c r="M14" s="7">
        <f t="shared" si="0"/>
        <v>84.800000000000011</v>
      </c>
      <c r="N14" s="60">
        <v>3.4794999999999998</v>
      </c>
      <c r="O14" s="5">
        <v>14</v>
      </c>
      <c r="P14" s="5">
        <v>9</v>
      </c>
      <c r="Q14" s="5">
        <v>164</v>
      </c>
      <c r="R14" s="5"/>
    </row>
    <row r="15" spans="1:18" s="33" customFormat="1" ht="12">
      <c r="A15" s="36">
        <v>12</v>
      </c>
      <c r="B15" s="38">
        <v>12</v>
      </c>
      <c r="C15" s="48" t="s">
        <v>174</v>
      </c>
      <c r="D15" s="48" t="s">
        <v>91</v>
      </c>
      <c r="E15" s="48" t="s">
        <v>91</v>
      </c>
      <c r="F15" s="12" t="s">
        <v>55</v>
      </c>
      <c r="G15" s="6" t="s">
        <v>56</v>
      </c>
      <c r="H15" s="5" t="s">
        <v>175</v>
      </c>
      <c r="I15" s="5">
        <v>570</v>
      </c>
      <c r="J15" s="5">
        <v>512</v>
      </c>
      <c r="K15" s="49">
        <v>71.932000000000002</v>
      </c>
      <c r="L15" s="63">
        <v>12.850000000000001</v>
      </c>
      <c r="M15" s="7">
        <f t="shared" si="0"/>
        <v>84.782000000000011</v>
      </c>
      <c r="N15" s="60">
        <v>3.5966</v>
      </c>
      <c r="O15" s="5">
        <v>6</v>
      </c>
      <c r="P15" s="5">
        <v>10</v>
      </c>
      <c r="Q15" s="5">
        <v>164</v>
      </c>
      <c r="R15" s="5"/>
    </row>
    <row r="16" spans="1:18" s="33" customFormat="1" ht="12">
      <c r="A16" s="36">
        <v>13</v>
      </c>
      <c r="B16" s="38">
        <v>13</v>
      </c>
      <c r="C16" s="48" t="s">
        <v>174</v>
      </c>
      <c r="D16" s="48" t="s">
        <v>91</v>
      </c>
      <c r="E16" s="48" t="s">
        <v>91</v>
      </c>
      <c r="F16" s="12" t="s">
        <v>83</v>
      </c>
      <c r="G16" s="6" t="s">
        <v>84</v>
      </c>
      <c r="H16" s="5" t="s">
        <v>175</v>
      </c>
      <c r="I16" s="5">
        <v>565</v>
      </c>
      <c r="J16" s="5">
        <v>526</v>
      </c>
      <c r="K16" s="49">
        <v>70.316000000000003</v>
      </c>
      <c r="L16" s="63">
        <v>14.27</v>
      </c>
      <c r="M16" s="7">
        <f t="shared" si="0"/>
        <v>84.585999999999999</v>
      </c>
      <c r="N16" s="60">
        <v>3.5158</v>
      </c>
      <c r="O16" s="5">
        <v>12</v>
      </c>
      <c r="P16" s="5">
        <v>11</v>
      </c>
      <c r="Q16" s="5">
        <v>164</v>
      </c>
      <c r="R16" s="5"/>
    </row>
    <row r="17" spans="1:18" s="33" customFormat="1" ht="12">
      <c r="A17" s="36">
        <v>14</v>
      </c>
      <c r="B17" s="38">
        <v>14</v>
      </c>
      <c r="C17" s="48" t="s">
        <v>174</v>
      </c>
      <c r="D17" s="48" t="s">
        <v>91</v>
      </c>
      <c r="E17" s="48" t="s">
        <v>91</v>
      </c>
      <c r="F17" s="12" t="s">
        <v>45</v>
      </c>
      <c r="G17" s="6" t="s">
        <v>46</v>
      </c>
      <c r="H17" s="5" t="s">
        <v>178</v>
      </c>
      <c r="I17" s="5">
        <v>506</v>
      </c>
      <c r="J17" s="5">
        <v>450</v>
      </c>
      <c r="K17" s="49">
        <v>71.555999999999997</v>
      </c>
      <c r="L17" s="63">
        <v>12.92</v>
      </c>
      <c r="M17" s="7">
        <f t="shared" si="0"/>
        <v>84.475999999999999</v>
      </c>
      <c r="N17" s="60">
        <v>3.5777999999999999</v>
      </c>
      <c r="O17" s="5">
        <v>8</v>
      </c>
      <c r="P17" s="5">
        <v>12</v>
      </c>
      <c r="Q17" s="5">
        <v>164</v>
      </c>
      <c r="R17" s="5"/>
    </row>
    <row r="18" spans="1:18" s="33" customFormat="1" ht="12">
      <c r="A18" s="36">
        <v>15</v>
      </c>
      <c r="B18" s="38">
        <v>15</v>
      </c>
      <c r="C18" s="48" t="s">
        <v>174</v>
      </c>
      <c r="D18" s="48" t="s">
        <v>91</v>
      </c>
      <c r="E18" s="48" t="s">
        <v>91</v>
      </c>
      <c r="F18" s="12" t="s">
        <v>180</v>
      </c>
      <c r="G18" s="6" t="s">
        <v>181</v>
      </c>
      <c r="H18" s="5" t="s">
        <v>175</v>
      </c>
      <c r="I18" s="5">
        <v>507</v>
      </c>
      <c r="J18" s="5">
        <v>502</v>
      </c>
      <c r="K18" s="49">
        <v>69.694000000000003</v>
      </c>
      <c r="L18" s="63">
        <v>14.44</v>
      </c>
      <c r="M18" s="7">
        <f t="shared" si="0"/>
        <v>84.134</v>
      </c>
      <c r="N18" s="60">
        <v>3.4847000000000001</v>
      </c>
      <c r="O18" s="5">
        <v>13</v>
      </c>
      <c r="P18" s="5">
        <v>13</v>
      </c>
      <c r="Q18" s="5">
        <v>164</v>
      </c>
      <c r="R18" s="5"/>
    </row>
    <row r="19" spans="1:18" s="33" customFormat="1" ht="12">
      <c r="A19" s="36">
        <v>16</v>
      </c>
      <c r="B19" s="38">
        <v>16</v>
      </c>
      <c r="C19" s="48" t="s">
        <v>174</v>
      </c>
      <c r="D19" s="48" t="s">
        <v>91</v>
      </c>
      <c r="E19" s="48" t="s">
        <v>91</v>
      </c>
      <c r="F19" s="12" t="s">
        <v>85</v>
      </c>
      <c r="G19" s="6" t="s">
        <v>86</v>
      </c>
      <c r="H19" s="5" t="s">
        <v>175</v>
      </c>
      <c r="I19" s="5">
        <v>534</v>
      </c>
      <c r="J19" s="5">
        <v>476</v>
      </c>
      <c r="K19" s="49">
        <v>70.853999999999999</v>
      </c>
      <c r="L19" s="63">
        <v>13.049999999999999</v>
      </c>
      <c r="M19" s="7">
        <f t="shared" si="0"/>
        <v>83.903999999999996</v>
      </c>
      <c r="N19" s="60">
        <v>3.5427</v>
      </c>
      <c r="O19" s="5">
        <v>11</v>
      </c>
      <c r="P19" s="5">
        <v>14</v>
      </c>
      <c r="Q19" s="5">
        <v>164</v>
      </c>
      <c r="R19" s="5"/>
    </row>
    <row r="20" spans="1:18" s="33" customFormat="1" ht="12">
      <c r="A20" s="36">
        <v>17</v>
      </c>
      <c r="B20" s="38">
        <v>17</v>
      </c>
      <c r="C20" s="48" t="s">
        <v>174</v>
      </c>
      <c r="D20" s="48" t="s">
        <v>91</v>
      </c>
      <c r="E20" s="48" t="s">
        <v>91</v>
      </c>
      <c r="F20" s="12" t="s">
        <v>69</v>
      </c>
      <c r="G20" s="6" t="s">
        <v>70</v>
      </c>
      <c r="H20" s="5" t="s">
        <v>178</v>
      </c>
      <c r="I20" s="5">
        <v>486</v>
      </c>
      <c r="J20" s="5">
        <v>511</v>
      </c>
      <c r="K20" s="49">
        <v>69.438000000000002</v>
      </c>
      <c r="L20" s="63">
        <v>14.37</v>
      </c>
      <c r="M20" s="7">
        <f t="shared" si="0"/>
        <v>83.808000000000007</v>
      </c>
      <c r="N20" s="60">
        <v>3.4719000000000002</v>
      </c>
      <c r="O20" s="5">
        <v>15</v>
      </c>
      <c r="P20" s="5">
        <v>15</v>
      </c>
      <c r="Q20" s="5">
        <v>164</v>
      </c>
      <c r="R20" s="5"/>
    </row>
    <row r="21" spans="1:18" s="33" customFormat="1" ht="12">
      <c r="A21" s="36">
        <v>18</v>
      </c>
      <c r="B21" s="38">
        <v>18</v>
      </c>
      <c r="C21" s="48" t="s">
        <v>174</v>
      </c>
      <c r="D21" s="48" t="s">
        <v>91</v>
      </c>
      <c r="E21" s="48" t="s">
        <v>91</v>
      </c>
      <c r="F21" s="12" t="s">
        <v>89</v>
      </c>
      <c r="G21" s="6" t="s">
        <v>90</v>
      </c>
      <c r="H21" s="5" t="s">
        <v>178</v>
      </c>
      <c r="I21" s="5">
        <v>468</v>
      </c>
      <c r="J21" s="5">
        <v>479</v>
      </c>
      <c r="K21" s="49">
        <v>67.882000000000005</v>
      </c>
      <c r="L21" s="63">
        <v>15.6</v>
      </c>
      <c r="M21" s="7">
        <f t="shared" si="0"/>
        <v>83.481999999999999</v>
      </c>
      <c r="N21" s="60">
        <v>3.3940999999999999</v>
      </c>
      <c r="O21" s="5">
        <v>20</v>
      </c>
      <c r="P21" s="5">
        <v>16</v>
      </c>
      <c r="Q21" s="5">
        <v>164</v>
      </c>
      <c r="R21" s="5"/>
    </row>
    <row r="22" spans="1:18" s="33" customFormat="1" ht="12">
      <c r="A22" s="36">
        <v>19</v>
      </c>
      <c r="B22" s="38">
        <v>19</v>
      </c>
      <c r="C22" s="48" t="s">
        <v>174</v>
      </c>
      <c r="D22" s="48" t="s">
        <v>91</v>
      </c>
      <c r="E22" s="48" t="s">
        <v>91</v>
      </c>
      <c r="F22" s="12" t="s">
        <v>92</v>
      </c>
      <c r="G22" s="6" t="s">
        <v>93</v>
      </c>
      <c r="H22" s="5" t="s">
        <v>175</v>
      </c>
      <c r="I22" s="5">
        <v>523</v>
      </c>
      <c r="J22" s="5">
        <v>445</v>
      </c>
      <c r="K22" s="49">
        <v>67.694000000000003</v>
      </c>
      <c r="L22" s="63">
        <v>15.299999999999999</v>
      </c>
      <c r="M22" s="7">
        <f t="shared" si="0"/>
        <v>82.994</v>
      </c>
      <c r="N22" s="60">
        <v>3.3847</v>
      </c>
      <c r="O22" s="5">
        <v>23</v>
      </c>
      <c r="P22" s="5">
        <v>17</v>
      </c>
      <c r="Q22" s="5">
        <v>164</v>
      </c>
      <c r="R22" s="5"/>
    </row>
    <row r="23" spans="1:18" s="33" customFormat="1" ht="12">
      <c r="A23" s="36">
        <v>20</v>
      </c>
      <c r="B23" s="38">
        <v>20</v>
      </c>
      <c r="C23" s="48" t="s">
        <v>174</v>
      </c>
      <c r="D23" s="48" t="s">
        <v>91</v>
      </c>
      <c r="E23" s="48" t="s">
        <v>91</v>
      </c>
      <c r="F23" s="12" t="s">
        <v>59</v>
      </c>
      <c r="G23" s="6" t="s">
        <v>60</v>
      </c>
      <c r="H23" s="5" t="s">
        <v>175</v>
      </c>
      <c r="I23" s="5">
        <v>492</v>
      </c>
      <c r="J23" s="5">
        <v>494</v>
      </c>
      <c r="K23" s="49">
        <v>67.762</v>
      </c>
      <c r="L23" s="63">
        <v>14.979999999999999</v>
      </c>
      <c r="M23" s="7">
        <f t="shared" si="0"/>
        <v>82.742000000000004</v>
      </c>
      <c r="N23" s="60">
        <v>3.3881000000000001</v>
      </c>
      <c r="O23" s="5">
        <v>22</v>
      </c>
      <c r="P23" s="5">
        <v>18</v>
      </c>
      <c r="Q23" s="5">
        <v>164</v>
      </c>
      <c r="R23" s="5"/>
    </row>
    <row r="24" spans="1:18" s="33" customFormat="1" ht="12">
      <c r="A24" s="36">
        <v>21</v>
      </c>
      <c r="B24" s="38">
        <v>21</v>
      </c>
      <c r="C24" s="48" t="s">
        <v>174</v>
      </c>
      <c r="D24" s="48" t="s">
        <v>91</v>
      </c>
      <c r="E24" s="48" t="s">
        <v>91</v>
      </c>
      <c r="F24" s="12" t="s">
        <v>39</v>
      </c>
      <c r="G24" s="6" t="s">
        <v>40</v>
      </c>
      <c r="H24" s="5" t="s">
        <v>178</v>
      </c>
      <c r="I24" s="5">
        <v>542</v>
      </c>
      <c r="J24" s="65" t="s">
        <v>32</v>
      </c>
      <c r="K24" s="49">
        <v>67.027999999999992</v>
      </c>
      <c r="L24" s="63">
        <v>15.410000000000002</v>
      </c>
      <c r="M24" s="7">
        <f t="shared" si="0"/>
        <v>82.437999999999988</v>
      </c>
      <c r="N24" s="60">
        <v>3.3513999999999999</v>
      </c>
      <c r="O24" s="5">
        <v>27</v>
      </c>
      <c r="P24" s="5">
        <v>19</v>
      </c>
      <c r="Q24" s="5">
        <v>164</v>
      </c>
      <c r="R24" s="5"/>
    </row>
    <row r="25" spans="1:18" s="33" customFormat="1" ht="12">
      <c r="A25" s="36">
        <v>22</v>
      </c>
      <c r="B25" s="38">
        <v>22</v>
      </c>
      <c r="C25" s="48" t="s">
        <v>174</v>
      </c>
      <c r="D25" s="48" t="s">
        <v>91</v>
      </c>
      <c r="E25" s="48" t="s">
        <v>91</v>
      </c>
      <c r="F25" s="12" t="s">
        <v>187</v>
      </c>
      <c r="G25" s="6" t="s">
        <v>25</v>
      </c>
      <c r="H25" s="5" t="s">
        <v>175</v>
      </c>
      <c r="I25" s="5">
        <v>471</v>
      </c>
      <c r="J25" s="5">
        <v>431</v>
      </c>
      <c r="K25" s="49">
        <v>66.102000000000004</v>
      </c>
      <c r="L25" s="63">
        <v>16.27</v>
      </c>
      <c r="M25" s="7">
        <f t="shared" si="0"/>
        <v>82.372</v>
      </c>
      <c r="N25" s="60">
        <v>3.3050999999999999</v>
      </c>
      <c r="O25" s="5">
        <v>32</v>
      </c>
      <c r="P25" s="5">
        <v>20</v>
      </c>
      <c r="Q25" s="5">
        <v>164</v>
      </c>
      <c r="R25" s="5"/>
    </row>
    <row r="26" spans="1:18" s="33" customFormat="1" ht="12">
      <c r="A26" s="36">
        <v>23</v>
      </c>
      <c r="B26" s="38">
        <v>23</v>
      </c>
      <c r="C26" s="48" t="s">
        <v>174</v>
      </c>
      <c r="D26" s="48" t="s">
        <v>91</v>
      </c>
      <c r="E26" s="48" t="s">
        <v>91</v>
      </c>
      <c r="F26" s="12" t="s">
        <v>63</v>
      </c>
      <c r="G26" s="6" t="s">
        <v>64</v>
      </c>
      <c r="H26" s="5" t="s">
        <v>175</v>
      </c>
      <c r="I26" s="5">
        <v>605</v>
      </c>
      <c r="J26" s="5">
        <v>434</v>
      </c>
      <c r="K26" s="49">
        <v>67.876000000000005</v>
      </c>
      <c r="L26" s="63">
        <v>14.12</v>
      </c>
      <c r="M26" s="7">
        <f t="shared" si="0"/>
        <v>81.996000000000009</v>
      </c>
      <c r="N26" s="60">
        <v>3.3938000000000001</v>
      </c>
      <c r="O26" s="5">
        <v>21</v>
      </c>
      <c r="P26" s="5">
        <v>21</v>
      </c>
      <c r="Q26" s="5">
        <v>164</v>
      </c>
      <c r="R26" s="5"/>
    </row>
    <row r="27" spans="1:18" s="33" customFormat="1" ht="12">
      <c r="A27" s="66">
        <v>24</v>
      </c>
      <c r="B27" s="67">
        <v>24</v>
      </c>
      <c r="C27" s="68" t="s">
        <v>174</v>
      </c>
      <c r="D27" s="68" t="s">
        <v>91</v>
      </c>
      <c r="E27" s="68" t="s">
        <v>91</v>
      </c>
      <c r="F27" s="69" t="s">
        <v>100</v>
      </c>
      <c r="G27" s="70" t="s">
        <v>101</v>
      </c>
      <c r="H27" s="71" t="s">
        <v>175</v>
      </c>
      <c r="I27" s="71">
        <v>483</v>
      </c>
      <c r="J27" s="71">
        <v>462</v>
      </c>
      <c r="K27" s="72">
        <v>68.087999999999994</v>
      </c>
      <c r="L27" s="67">
        <v>13.870000000000001</v>
      </c>
      <c r="M27" s="66">
        <f t="shared" si="0"/>
        <v>81.957999999999998</v>
      </c>
      <c r="N27" s="73">
        <v>3.4043999999999999</v>
      </c>
      <c r="O27" s="71">
        <v>18</v>
      </c>
      <c r="P27" s="71">
        <v>22</v>
      </c>
      <c r="Q27" s="71">
        <v>164</v>
      </c>
      <c r="R27" s="71"/>
    </row>
    <row r="28" spans="1:18" s="33" customFormat="1" ht="12">
      <c r="A28" s="80">
        <v>25</v>
      </c>
      <c r="B28" s="81">
        <v>25</v>
      </c>
      <c r="C28" s="80" t="s">
        <v>174</v>
      </c>
      <c r="D28" s="80" t="s">
        <v>91</v>
      </c>
      <c r="E28" s="80" t="s">
        <v>91</v>
      </c>
      <c r="F28" s="82" t="s">
        <v>182</v>
      </c>
      <c r="G28" s="83" t="s">
        <v>82</v>
      </c>
      <c r="H28" s="80" t="s">
        <v>175</v>
      </c>
      <c r="I28" s="80">
        <v>535</v>
      </c>
      <c r="J28" s="80">
        <v>442</v>
      </c>
      <c r="K28" s="84">
        <v>68</v>
      </c>
      <c r="L28" s="81">
        <v>13.919999999999998</v>
      </c>
      <c r="M28" s="80">
        <f t="shared" si="0"/>
        <v>81.92</v>
      </c>
      <c r="N28" s="85">
        <v>3.4</v>
      </c>
      <c r="O28" s="80">
        <v>19</v>
      </c>
      <c r="P28" s="80">
        <v>23</v>
      </c>
      <c r="Q28" s="80">
        <v>164</v>
      </c>
      <c r="R28" s="80"/>
    </row>
    <row r="29" spans="1:18" s="33" customFormat="1" ht="12">
      <c r="A29" s="80">
        <v>26</v>
      </c>
      <c r="B29" s="81">
        <v>26</v>
      </c>
      <c r="C29" s="80" t="s">
        <v>174</v>
      </c>
      <c r="D29" s="80" t="s">
        <v>91</v>
      </c>
      <c r="E29" s="80" t="s">
        <v>91</v>
      </c>
      <c r="F29" s="82" t="s">
        <v>71</v>
      </c>
      <c r="G29" s="83" t="s">
        <v>72</v>
      </c>
      <c r="H29" s="80" t="s">
        <v>175</v>
      </c>
      <c r="I29" s="80">
        <v>530</v>
      </c>
      <c r="J29" s="80">
        <v>476</v>
      </c>
      <c r="K29" s="84">
        <v>67.647999999999996</v>
      </c>
      <c r="L29" s="81">
        <v>14.100000000000001</v>
      </c>
      <c r="M29" s="80">
        <f t="shared" si="0"/>
        <v>81.74799999999999</v>
      </c>
      <c r="N29" s="86">
        <v>3.3824000000000001</v>
      </c>
      <c r="O29" s="80">
        <v>24</v>
      </c>
      <c r="P29" s="80">
        <v>24</v>
      </c>
      <c r="Q29" s="80">
        <v>164</v>
      </c>
      <c r="R29" s="80"/>
    </row>
    <row r="30" spans="1:18" s="33" customFormat="1" ht="12">
      <c r="A30" s="80">
        <v>27</v>
      </c>
      <c r="B30" s="81">
        <v>27</v>
      </c>
      <c r="C30" s="80" t="s">
        <v>174</v>
      </c>
      <c r="D30" s="80" t="s">
        <v>91</v>
      </c>
      <c r="E30" s="80" t="s">
        <v>91</v>
      </c>
      <c r="F30" s="82" t="s">
        <v>35</v>
      </c>
      <c r="G30" s="83" t="s">
        <v>36</v>
      </c>
      <c r="H30" s="80" t="s">
        <v>175</v>
      </c>
      <c r="I30" s="80">
        <v>513</v>
      </c>
      <c r="J30" s="87" t="s">
        <v>32</v>
      </c>
      <c r="K30" s="84">
        <v>69.238</v>
      </c>
      <c r="L30" s="81">
        <v>12.33</v>
      </c>
      <c r="M30" s="80">
        <f t="shared" si="0"/>
        <v>81.567999999999998</v>
      </c>
      <c r="N30" s="86">
        <v>3.4619</v>
      </c>
      <c r="O30" s="80">
        <v>16</v>
      </c>
      <c r="P30" s="80">
        <v>25</v>
      </c>
      <c r="Q30" s="80">
        <v>164</v>
      </c>
      <c r="R30" s="80"/>
    </row>
    <row r="31" spans="1:18" s="33" customFormat="1" ht="12">
      <c r="A31" s="80">
        <v>28</v>
      </c>
      <c r="B31" s="81">
        <v>28</v>
      </c>
      <c r="C31" s="80" t="s">
        <v>174</v>
      </c>
      <c r="D31" s="80" t="s">
        <v>91</v>
      </c>
      <c r="E31" s="80" t="s">
        <v>91</v>
      </c>
      <c r="F31" s="82" t="s">
        <v>87</v>
      </c>
      <c r="G31" s="83" t="s">
        <v>88</v>
      </c>
      <c r="H31" s="80" t="s">
        <v>175</v>
      </c>
      <c r="I31" s="80">
        <v>525</v>
      </c>
      <c r="J31" s="80">
        <v>487</v>
      </c>
      <c r="K31" s="84">
        <v>66.466000000000008</v>
      </c>
      <c r="L31" s="81">
        <v>15.069999999999999</v>
      </c>
      <c r="M31" s="80">
        <f t="shared" si="0"/>
        <v>81.536000000000001</v>
      </c>
      <c r="N31" s="86">
        <v>3.3233000000000001</v>
      </c>
      <c r="O31" s="80">
        <v>30</v>
      </c>
      <c r="P31" s="80">
        <v>26</v>
      </c>
      <c r="Q31" s="80">
        <v>164</v>
      </c>
      <c r="R31" s="80"/>
    </row>
    <row r="32" spans="1:18" s="33" customFormat="1" ht="12">
      <c r="A32" s="80">
        <v>29</v>
      </c>
      <c r="B32" s="81">
        <v>29</v>
      </c>
      <c r="C32" s="80" t="s">
        <v>174</v>
      </c>
      <c r="D32" s="80" t="s">
        <v>91</v>
      </c>
      <c r="E32" s="80" t="s">
        <v>91</v>
      </c>
      <c r="F32" s="82" t="s">
        <v>183</v>
      </c>
      <c r="G32" s="83" t="s">
        <v>29</v>
      </c>
      <c r="H32" s="80" t="s">
        <v>175</v>
      </c>
      <c r="I32" s="80">
        <v>493</v>
      </c>
      <c r="J32" s="80">
        <v>476</v>
      </c>
      <c r="K32" s="84">
        <v>67.16</v>
      </c>
      <c r="L32" s="81">
        <v>14.159999999999998</v>
      </c>
      <c r="M32" s="80">
        <f t="shared" si="0"/>
        <v>81.319999999999993</v>
      </c>
      <c r="N32" s="88">
        <v>3.3580000000000001</v>
      </c>
      <c r="O32" s="80">
        <v>26</v>
      </c>
      <c r="P32" s="80">
        <v>27</v>
      </c>
      <c r="Q32" s="80">
        <v>164</v>
      </c>
      <c r="R32" s="80"/>
    </row>
    <row r="33" spans="1:20" s="33" customFormat="1" ht="12">
      <c r="A33" s="80">
        <v>30</v>
      </c>
      <c r="B33" s="81">
        <v>30</v>
      </c>
      <c r="C33" s="80" t="s">
        <v>174</v>
      </c>
      <c r="D33" s="80" t="s">
        <v>91</v>
      </c>
      <c r="E33" s="80" t="s">
        <v>91</v>
      </c>
      <c r="F33" s="82" t="s">
        <v>184</v>
      </c>
      <c r="G33" s="83" t="s">
        <v>185</v>
      </c>
      <c r="H33" s="80" t="s">
        <v>175</v>
      </c>
      <c r="I33" s="80">
        <v>503</v>
      </c>
      <c r="J33" s="80">
        <v>464</v>
      </c>
      <c r="K33" s="89">
        <v>67.012</v>
      </c>
      <c r="L33" s="81">
        <v>13.930000000000001</v>
      </c>
      <c r="M33" s="80">
        <f t="shared" si="0"/>
        <v>80.942000000000007</v>
      </c>
      <c r="N33" s="90">
        <v>3.3506</v>
      </c>
      <c r="O33" s="80">
        <v>28</v>
      </c>
      <c r="P33" s="80">
        <v>28</v>
      </c>
      <c r="Q33" s="80">
        <v>164</v>
      </c>
      <c r="R33" s="80"/>
    </row>
    <row r="34" spans="1:20" s="33" customFormat="1" ht="12">
      <c r="A34" s="80">
        <v>31</v>
      </c>
      <c r="B34" s="81">
        <v>31</v>
      </c>
      <c r="C34" s="80" t="s">
        <v>174</v>
      </c>
      <c r="D34" s="80" t="s">
        <v>91</v>
      </c>
      <c r="E34" s="80" t="s">
        <v>91</v>
      </c>
      <c r="F34" s="91" t="s">
        <v>104</v>
      </c>
      <c r="G34" s="83" t="s">
        <v>105</v>
      </c>
      <c r="H34" s="80" t="s">
        <v>175</v>
      </c>
      <c r="I34" s="80">
        <v>550</v>
      </c>
      <c r="J34" s="80">
        <v>443</v>
      </c>
      <c r="K34" s="84">
        <v>68.296000000000006</v>
      </c>
      <c r="L34" s="81">
        <v>12.39</v>
      </c>
      <c r="M34" s="80">
        <f t="shared" si="0"/>
        <v>80.686000000000007</v>
      </c>
      <c r="N34" s="86">
        <v>3.4148000000000001</v>
      </c>
      <c r="O34" s="80">
        <v>17</v>
      </c>
      <c r="P34" s="80">
        <v>29</v>
      </c>
      <c r="Q34" s="80">
        <v>164</v>
      </c>
      <c r="R34" s="80"/>
    </row>
    <row r="35" spans="1:20" s="50" customFormat="1" ht="12">
      <c r="A35" s="80">
        <v>32</v>
      </c>
      <c r="B35" s="81">
        <v>32</v>
      </c>
      <c r="C35" s="80" t="s">
        <v>174</v>
      </c>
      <c r="D35" s="80" t="s">
        <v>91</v>
      </c>
      <c r="E35" s="80" t="s">
        <v>91</v>
      </c>
      <c r="F35" s="82" t="s">
        <v>57</v>
      </c>
      <c r="G35" s="83" t="s">
        <v>58</v>
      </c>
      <c r="H35" s="80" t="s">
        <v>178</v>
      </c>
      <c r="I35" s="80">
        <v>427</v>
      </c>
      <c r="J35" s="80">
        <v>431</v>
      </c>
      <c r="K35" s="84">
        <v>66.111999999999995</v>
      </c>
      <c r="L35" s="81">
        <v>14.469999999999999</v>
      </c>
      <c r="M35" s="80">
        <f t="shared" si="0"/>
        <v>80.581999999999994</v>
      </c>
      <c r="N35" s="86">
        <v>3.3056000000000001</v>
      </c>
      <c r="O35" s="80">
        <v>31</v>
      </c>
      <c r="P35" s="80">
        <v>30</v>
      </c>
      <c r="Q35" s="80">
        <v>164</v>
      </c>
      <c r="R35" s="80"/>
      <c r="S35" s="33"/>
      <c r="T35" s="33"/>
    </row>
    <row r="36" spans="1:20" s="33" customFormat="1" ht="12">
      <c r="A36" s="80">
        <v>33</v>
      </c>
      <c r="B36" s="81">
        <v>33</v>
      </c>
      <c r="C36" s="80" t="s">
        <v>174</v>
      </c>
      <c r="D36" s="80" t="s">
        <v>91</v>
      </c>
      <c r="E36" s="80" t="s">
        <v>91</v>
      </c>
      <c r="F36" s="91" t="s">
        <v>98</v>
      </c>
      <c r="G36" s="83" t="s">
        <v>99</v>
      </c>
      <c r="H36" s="80" t="s">
        <v>175</v>
      </c>
      <c r="I36" s="80">
        <v>531</v>
      </c>
      <c r="J36" s="80">
        <v>501</v>
      </c>
      <c r="K36" s="84">
        <v>67.257999999999996</v>
      </c>
      <c r="L36" s="81">
        <v>13.26</v>
      </c>
      <c r="M36" s="80">
        <f t="shared" ref="M36:M53" si="1">K36+L36</f>
        <v>80.518000000000001</v>
      </c>
      <c r="N36" s="86">
        <v>3.3628999999999998</v>
      </c>
      <c r="O36" s="80">
        <v>25</v>
      </c>
      <c r="P36" s="80">
        <v>31</v>
      </c>
      <c r="Q36" s="80">
        <v>164</v>
      </c>
      <c r="R36" s="80" t="s">
        <v>206</v>
      </c>
    </row>
    <row r="37" spans="1:20" s="33" customFormat="1" ht="12">
      <c r="A37" s="80">
        <v>34</v>
      </c>
      <c r="B37" s="81">
        <v>34</v>
      </c>
      <c r="C37" s="80" t="s">
        <v>174</v>
      </c>
      <c r="D37" s="80" t="s">
        <v>91</v>
      </c>
      <c r="E37" s="80" t="s">
        <v>91</v>
      </c>
      <c r="F37" s="82" t="s">
        <v>186</v>
      </c>
      <c r="G37" s="83" t="s">
        <v>205</v>
      </c>
      <c r="H37" s="80" t="s">
        <v>175</v>
      </c>
      <c r="I37" s="80">
        <v>446</v>
      </c>
      <c r="J37" s="80">
        <v>461</v>
      </c>
      <c r="K37" s="84">
        <v>66.853999999999999</v>
      </c>
      <c r="L37" s="81">
        <v>13.65</v>
      </c>
      <c r="M37" s="80">
        <f t="shared" si="1"/>
        <v>80.504000000000005</v>
      </c>
      <c r="N37" s="86">
        <v>3.3426999999999998</v>
      </c>
      <c r="O37" s="80">
        <v>29</v>
      </c>
      <c r="P37" s="80">
        <v>32</v>
      </c>
      <c r="Q37" s="80">
        <v>164</v>
      </c>
      <c r="R37" s="80" t="s">
        <v>206</v>
      </c>
    </row>
    <row r="38" spans="1:20" s="33" customFormat="1" ht="12">
      <c r="A38" s="80">
        <v>35</v>
      </c>
      <c r="B38" s="81">
        <v>35</v>
      </c>
      <c r="C38" s="80" t="s">
        <v>174</v>
      </c>
      <c r="D38" s="80" t="s">
        <v>91</v>
      </c>
      <c r="E38" s="80" t="s">
        <v>91</v>
      </c>
      <c r="F38" s="82" t="s">
        <v>75</v>
      </c>
      <c r="G38" s="83" t="s">
        <v>76</v>
      </c>
      <c r="H38" s="80" t="s">
        <v>175</v>
      </c>
      <c r="I38" s="80">
        <v>487</v>
      </c>
      <c r="J38" s="80">
        <v>442</v>
      </c>
      <c r="K38" s="84">
        <v>64.917999999999992</v>
      </c>
      <c r="L38" s="81">
        <v>14.95</v>
      </c>
      <c r="M38" s="80">
        <f t="shared" si="1"/>
        <v>79.867999999999995</v>
      </c>
      <c r="N38" s="86">
        <v>3.2458999999999998</v>
      </c>
      <c r="O38" s="80">
        <v>39</v>
      </c>
      <c r="P38" s="80">
        <v>33</v>
      </c>
      <c r="Q38" s="80">
        <v>164</v>
      </c>
      <c r="R38" s="80" t="s">
        <v>206</v>
      </c>
    </row>
    <row r="39" spans="1:20" s="33" customFormat="1" ht="12">
      <c r="A39" s="80">
        <v>36</v>
      </c>
      <c r="B39" s="81">
        <v>36</v>
      </c>
      <c r="C39" s="80" t="s">
        <v>174</v>
      </c>
      <c r="D39" s="80" t="s">
        <v>91</v>
      </c>
      <c r="E39" s="80" t="s">
        <v>91</v>
      </c>
      <c r="F39" s="82" t="s">
        <v>47</v>
      </c>
      <c r="G39" s="83" t="s">
        <v>49</v>
      </c>
      <c r="H39" s="80" t="s">
        <v>178</v>
      </c>
      <c r="I39" s="80">
        <v>477</v>
      </c>
      <c r="J39" s="80">
        <v>439</v>
      </c>
      <c r="K39" s="84">
        <f>N39*20</f>
        <v>65.7</v>
      </c>
      <c r="L39" s="81">
        <v>14.1</v>
      </c>
      <c r="M39" s="80">
        <f t="shared" si="1"/>
        <v>79.8</v>
      </c>
      <c r="N39" s="86">
        <v>3.2850000000000001</v>
      </c>
      <c r="O39" s="80">
        <v>36</v>
      </c>
      <c r="P39" s="80">
        <v>34</v>
      </c>
      <c r="Q39" s="80">
        <v>164</v>
      </c>
      <c r="R39" s="80" t="s">
        <v>206</v>
      </c>
    </row>
    <row r="40" spans="1:20" s="33" customFormat="1" ht="12">
      <c r="A40" s="80">
        <v>37</v>
      </c>
      <c r="B40" s="81">
        <v>37</v>
      </c>
      <c r="C40" s="80" t="s">
        <v>174</v>
      </c>
      <c r="D40" s="80" t="s">
        <v>91</v>
      </c>
      <c r="E40" s="80" t="s">
        <v>91</v>
      </c>
      <c r="F40" s="82" t="s">
        <v>48</v>
      </c>
      <c r="G40" s="83" t="s">
        <v>50</v>
      </c>
      <c r="H40" s="80" t="s">
        <v>175</v>
      </c>
      <c r="I40" s="80">
        <v>438</v>
      </c>
      <c r="J40" s="80">
        <v>425</v>
      </c>
      <c r="K40" s="84">
        <v>66.021999999999991</v>
      </c>
      <c r="L40" s="81">
        <v>13.5</v>
      </c>
      <c r="M40" s="80">
        <f t="shared" si="1"/>
        <v>79.521999999999991</v>
      </c>
      <c r="N40" s="86">
        <v>3.3010999999999999</v>
      </c>
      <c r="O40" s="80">
        <v>33</v>
      </c>
      <c r="P40" s="80">
        <v>35</v>
      </c>
      <c r="Q40" s="80">
        <v>164</v>
      </c>
      <c r="R40" s="80" t="s">
        <v>207</v>
      </c>
    </row>
    <row r="41" spans="1:20" s="33" customFormat="1" ht="12">
      <c r="A41" s="36">
        <v>38</v>
      </c>
      <c r="B41" s="38">
        <v>38</v>
      </c>
      <c r="C41" s="36" t="s">
        <v>174</v>
      </c>
      <c r="D41" s="36" t="s">
        <v>91</v>
      </c>
      <c r="E41" s="36" t="s">
        <v>91</v>
      </c>
      <c r="F41" s="20" t="s">
        <v>81</v>
      </c>
      <c r="G41" s="21" t="s">
        <v>188</v>
      </c>
      <c r="H41" s="36" t="s">
        <v>178</v>
      </c>
      <c r="I41" s="36">
        <v>522</v>
      </c>
      <c r="J41" s="36">
        <v>426</v>
      </c>
      <c r="K41" s="77">
        <v>65.885999999999996</v>
      </c>
      <c r="L41" s="38">
        <v>13.09</v>
      </c>
      <c r="M41" s="36">
        <f t="shared" si="1"/>
        <v>78.975999999999999</v>
      </c>
      <c r="N41" s="78">
        <v>3.2942999999999998</v>
      </c>
      <c r="O41" s="36">
        <v>34</v>
      </c>
      <c r="P41" s="36">
        <v>36</v>
      </c>
      <c r="Q41" s="36">
        <v>164</v>
      </c>
      <c r="R41" s="36" t="s">
        <v>207</v>
      </c>
    </row>
    <row r="42" spans="1:20" s="33" customFormat="1" ht="12">
      <c r="A42" s="36">
        <v>39</v>
      </c>
      <c r="B42" s="38">
        <v>39</v>
      </c>
      <c r="C42" s="36" t="s">
        <v>174</v>
      </c>
      <c r="D42" s="36" t="s">
        <v>91</v>
      </c>
      <c r="E42" s="36" t="s">
        <v>91</v>
      </c>
      <c r="F42" s="20" t="s">
        <v>41</v>
      </c>
      <c r="G42" s="21" t="s">
        <v>42</v>
      </c>
      <c r="H42" s="36" t="s">
        <v>175</v>
      </c>
      <c r="I42" s="36">
        <v>587</v>
      </c>
      <c r="J42" s="36">
        <v>473</v>
      </c>
      <c r="K42" s="77">
        <v>64.695999999999998</v>
      </c>
      <c r="L42" s="38">
        <v>13.9</v>
      </c>
      <c r="M42" s="36">
        <f t="shared" si="1"/>
        <v>78.596000000000004</v>
      </c>
      <c r="N42" s="78">
        <v>3.2347999999999999</v>
      </c>
      <c r="O42" s="36">
        <v>42</v>
      </c>
      <c r="P42" s="36">
        <v>38</v>
      </c>
      <c r="Q42" s="36">
        <v>164</v>
      </c>
      <c r="R42" s="36" t="s">
        <v>207</v>
      </c>
    </row>
    <row r="43" spans="1:20" s="33" customFormat="1" ht="12">
      <c r="A43" s="36">
        <v>40</v>
      </c>
      <c r="B43" s="38">
        <v>40</v>
      </c>
      <c r="C43" s="36" t="s">
        <v>174</v>
      </c>
      <c r="D43" s="36" t="s">
        <v>91</v>
      </c>
      <c r="E43" s="36" t="s">
        <v>91</v>
      </c>
      <c r="F43" s="20" t="s">
        <v>67</v>
      </c>
      <c r="G43" s="21" t="s">
        <v>68</v>
      </c>
      <c r="H43" s="36" t="s">
        <v>175</v>
      </c>
      <c r="I43" s="36">
        <v>583</v>
      </c>
      <c r="J43" s="36">
        <v>481</v>
      </c>
      <c r="K43" s="77">
        <v>65.784000000000006</v>
      </c>
      <c r="L43" s="38">
        <v>12.48</v>
      </c>
      <c r="M43" s="36">
        <f t="shared" si="1"/>
        <v>78.26400000000001</v>
      </c>
      <c r="N43" s="78">
        <v>3.2892000000000001</v>
      </c>
      <c r="O43" s="36">
        <v>35</v>
      </c>
      <c r="P43" s="36">
        <v>39</v>
      </c>
      <c r="Q43" s="36">
        <v>164</v>
      </c>
      <c r="R43" s="36" t="s">
        <v>207</v>
      </c>
    </row>
    <row r="44" spans="1:20" s="33" customFormat="1" ht="12">
      <c r="A44" s="36">
        <v>41</v>
      </c>
      <c r="B44" s="38">
        <v>41</v>
      </c>
      <c r="C44" s="36" t="s">
        <v>174</v>
      </c>
      <c r="D44" s="36" t="s">
        <v>91</v>
      </c>
      <c r="E44" s="36" t="s">
        <v>91</v>
      </c>
      <c r="F44" s="20" t="s">
        <v>79</v>
      </c>
      <c r="G44" s="21" t="s">
        <v>80</v>
      </c>
      <c r="H44" s="36" t="s">
        <v>178</v>
      </c>
      <c r="I44" s="36">
        <v>489</v>
      </c>
      <c r="J44" s="36">
        <v>412</v>
      </c>
      <c r="K44" s="77">
        <v>64.725999999999999</v>
      </c>
      <c r="L44" s="38">
        <v>13.059999999999999</v>
      </c>
      <c r="M44" s="36">
        <f t="shared" si="1"/>
        <v>77.786000000000001</v>
      </c>
      <c r="N44" s="78">
        <v>3.2363</v>
      </c>
      <c r="O44" s="36">
        <v>41</v>
      </c>
      <c r="P44" s="36">
        <v>40</v>
      </c>
      <c r="Q44" s="36">
        <v>164</v>
      </c>
      <c r="R44" s="36" t="s">
        <v>207</v>
      </c>
    </row>
    <row r="45" spans="1:20" s="33" customFormat="1" ht="12">
      <c r="A45" s="36">
        <v>42</v>
      </c>
      <c r="B45" s="38">
        <v>42</v>
      </c>
      <c r="C45" s="36" t="s">
        <v>174</v>
      </c>
      <c r="D45" s="36" t="s">
        <v>91</v>
      </c>
      <c r="E45" s="36" t="s">
        <v>91</v>
      </c>
      <c r="F45" s="20" t="s">
        <v>26</v>
      </c>
      <c r="G45" s="21" t="s">
        <v>192</v>
      </c>
      <c r="H45" s="36" t="s">
        <v>178</v>
      </c>
      <c r="I45" s="36">
        <v>599</v>
      </c>
      <c r="J45" s="36">
        <v>549</v>
      </c>
      <c r="K45" s="77">
        <v>63.781999999999996</v>
      </c>
      <c r="L45" s="38">
        <v>13.92</v>
      </c>
      <c r="M45" s="36">
        <f t="shared" si="1"/>
        <v>77.701999999999998</v>
      </c>
      <c r="N45" s="78">
        <v>3.1890999999999998</v>
      </c>
      <c r="O45" s="36">
        <v>44</v>
      </c>
      <c r="P45" s="36">
        <v>41</v>
      </c>
      <c r="Q45" s="36">
        <v>164</v>
      </c>
      <c r="R45" s="36" t="s">
        <v>207</v>
      </c>
    </row>
    <row r="46" spans="1:20" s="33" customFormat="1" ht="12">
      <c r="A46" s="36">
        <v>43</v>
      </c>
      <c r="B46" s="38">
        <v>43</v>
      </c>
      <c r="C46" s="36" t="s">
        <v>174</v>
      </c>
      <c r="D46" s="36" t="s">
        <v>91</v>
      </c>
      <c r="E46" s="36" t="s">
        <v>91</v>
      </c>
      <c r="F46" s="20" t="s">
        <v>189</v>
      </c>
      <c r="G46" s="21" t="s">
        <v>190</v>
      </c>
      <c r="H46" s="36" t="s">
        <v>175</v>
      </c>
      <c r="I46" s="36">
        <v>561</v>
      </c>
      <c r="J46" s="36">
        <v>464</v>
      </c>
      <c r="K46" s="77">
        <v>65.646000000000001</v>
      </c>
      <c r="L46" s="38">
        <v>12</v>
      </c>
      <c r="M46" s="36">
        <f t="shared" si="1"/>
        <v>77.646000000000001</v>
      </c>
      <c r="N46" s="78">
        <v>3.2823000000000002</v>
      </c>
      <c r="O46" s="36">
        <v>37</v>
      </c>
      <c r="P46" s="36">
        <v>42</v>
      </c>
      <c r="Q46" s="36">
        <v>164</v>
      </c>
      <c r="R46" s="36" t="s">
        <v>207</v>
      </c>
    </row>
    <row r="47" spans="1:20" s="33" customFormat="1" ht="12">
      <c r="A47" s="36">
        <v>44</v>
      </c>
      <c r="B47" s="38">
        <v>44</v>
      </c>
      <c r="C47" s="36" t="s">
        <v>174</v>
      </c>
      <c r="D47" s="36" t="s">
        <v>91</v>
      </c>
      <c r="E47" s="36" t="s">
        <v>91</v>
      </c>
      <c r="F47" s="20" t="s">
        <v>193</v>
      </c>
      <c r="G47" s="21" t="s">
        <v>194</v>
      </c>
      <c r="H47" s="36" t="s">
        <v>178</v>
      </c>
      <c r="I47" s="36">
        <v>523</v>
      </c>
      <c r="J47" s="36">
        <v>503</v>
      </c>
      <c r="K47" s="77">
        <v>63.402000000000001</v>
      </c>
      <c r="L47" s="38">
        <v>13.85</v>
      </c>
      <c r="M47" s="36">
        <f t="shared" si="1"/>
        <v>77.251999999999995</v>
      </c>
      <c r="N47" s="78">
        <v>3.1701000000000001</v>
      </c>
      <c r="O47" s="36">
        <v>46</v>
      </c>
      <c r="P47" s="36">
        <v>44</v>
      </c>
      <c r="Q47" s="36">
        <v>164</v>
      </c>
      <c r="R47" s="36" t="s">
        <v>207</v>
      </c>
    </row>
    <row r="48" spans="1:20" s="33" customFormat="1" ht="12">
      <c r="A48" s="36">
        <v>45</v>
      </c>
      <c r="B48" s="38">
        <v>45</v>
      </c>
      <c r="C48" s="36" t="s">
        <v>174</v>
      </c>
      <c r="D48" s="36" t="s">
        <v>91</v>
      </c>
      <c r="E48" s="36" t="s">
        <v>91</v>
      </c>
      <c r="F48" s="20" t="s">
        <v>77</v>
      </c>
      <c r="G48" s="21" t="s">
        <v>78</v>
      </c>
      <c r="H48" s="36" t="s">
        <v>175</v>
      </c>
      <c r="I48" s="36">
        <v>463</v>
      </c>
      <c r="J48" s="36">
        <v>473</v>
      </c>
      <c r="K48" s="77">
        <v>63.620000000000005</v>
      </c>
      <c r="L48" s="38">
        <v>12.87</v>
      </c>
      <c r="M48" s="36">
        <f t="shared" si="1"/>
        <v>76.490000000000009</v>
      </c>
      <c r="N48" s="79">
        <v>3.181</v>
      </c>
      <c r="O48" s="36">
        <v>45</v>
      </c>
      <c r="P48" s="36">
        <v>45</v>
      </c>
      <c r="Q48" s="36">
        <v>164</v>
      </c>
      <c r="R48" s="36" t="s">
        <v>207</v>
      </c>
      <c r="S48" s="50"/>
      <c r="T48" s="50"/>
    </row>
    <row r="49" spans="1:18" s="33" customFormat="1" ht="12">
      <c r="A49" s="5">
        <v>46</v>
      </c>
      <c r="B49" s="74">
        <v>46</v>
      </c>
      <c r="C49" s="48" t="s">
        <v>174</v>
      </c>
      <c r="D49" s="48" t="s">
        <v>91</v>
      </c>
      <c r="E49" s="48" t="s">
        <v>91</v>
      </c>
      <c r="F49" s="12" t="s">
        <v>191</v>
      </c>
      <c r="G49" s="6" t="s">
        <v>28</v>
      </c>
      <c r="H49" s="5" t="s">
        <v>178</v>
      </c>
      <c r="I49" s="5">
        <v>505</v>
      </c>
      <c r="J49" s="5">
        <v>446</v>
      </c>
      <c r="K49" s="75">
        <v>65.147999999999996</v>
      </c>
      <c r="L49" s="74">
        <v>10.959999999999999</v>
      </c>
      <c r="M49" s="5">
        <f t="shared" si="1"/>
        <v>76.10799999999999</v>
      </c>
      <c r="N49" s="76">
        <v>3.2574000000000001</v>
      </c>
      <c r="O49" s="5">
        <v>38</v>
      </c>
      <c r="P49" s="5">
        <v>46</v>
      </c>
      <c r="Q49" s="5">
        <v>164</v>
      </c>
      <c r="R49" s="5" t="s">
        <v>207</v>
      </c>
    </row>
    <row r="50" spans="1:18" s="33" customFormat="1" ht="12">
      <c r="A50" s="36">
        <v>47</v>
      </c>
      <c r="B50" s="38">
        <v>47</v>
      </c>
      <c r="C50" s="48" t="s">
        <v>174</v>
      </c>
      <c r="D50" s="48" t="s">
        <v>91</v>
      </c>
      <c r="E50" s="48" t="s">
        <v>91</v>
      </c>
      <c r="F50" s="16" t="s">
        <v>102</v>
      </c>
      <c r="G50" s="9" t="s">
        <v>103</v>
      </c>
      <c r="H50" s="7" t="s">
        <v>175</v>
      </c>
      <c r="I50" s="7">
        <v>484</v>
      </c>
      <c r="J50" s="7">
        <v>438</v>
      </c>
      <c r="K50" s="49">
        <v>61.954000000000001</v>
      </c>
      <c r="L50" s="63">
        <v>14.040000000000001</v>
      </c>
      <c r="M50" s="7">
        <f t="shared" si="1"/>
        <v>75.994</v>
      </c>
      <c r="N50" s="60">
        <v>3.0977000000000001</v>
      </c>
      <c r="O50" s="5">
        <v>49</v>
      </c>
      <c r="P50" s="5">
        <v>47</v>
      </c>
      <c r="Q50" s="5">
        <v>164</v>
      </c>
      <c r="R50" s="5" t="s">
        <v>207</v>
      </c>
    </row>
    <row r="51" spans="1:18" s="33" customFormat="1" ht="12">
      <c r="A51" s="36">
        <v>48</v>
      </c>
      <c r="B51" s="38">
        <v>48</v>
      </c>
      <c r="C51" s="48" t="s">
        <v>174</v>
      </c>
      <c r="D51" s="48" t="s">
        <v>91</v>
      </c>
      <c r="E51" s="48" t="s">
        <v>91</v>
      </c>
      <c r="F51" s="16" t="s">
        <v>96</v>
      </c>
      <c r="G51" s="9" t="s">
        <v>97</v>
      </c>
      <c r="H51" s="7" t="s">
        <v>175</v>
      </c>
      <c r="I51" s="7">
        <v>566</v>
      </c>
      <c r="J51" s="7">
        <v>438</v>
      </c>
      <c r="K51" s="49">
        <v>63</v>
      </c>
      <c r="L51" s="64">
        <v>11.94</v>
      </c>
      <c r="M51" s="7">
        <f t="shared" si="1"/>
        <v>74.94</v>
      </c>
      <c r="N51" s="62">
        <v>3.15</v>
      </c>
      <c r="O51" s="5">
        <v>47</v>
      </c>
      <c r="P51" s="5">
        <v>48</v>
      </c>
      <c r="Q51" s="5">
        <v>164</v>
      </c>
      <c r="R51" s="5" t="s">
        <v>207</v>
      </c>
    </row>
    <row r="52" spans="1:18" s="33" customFormat="1" ht="12">
      <c r="A52" s="36">
        <v>49</v>
      </c>
      <c r="B52" s="38">
        <v>49</v>
      </c>
      <c r="C52" s="48" t="s">
        <v>174</v>
      </c>
      <c r="D52" s="48" t="s">
        <v>91</v>
      </c>
      <c r="E52" s="48" t="s">
        <v>91</v>
      </c>
      <c r="F52" s="18" t="s">
        <v>61</v>
      </c>
      <c r="G52" s="9" t="s">
        <v>62</v>
      </c>
      <c r="H52" s="7" t="s">
        <v>175</v>
      </c>
      <c r="I52" s="7">
        <v>483</v>
      </c>
      <c r="J52" s="7">
        <v>457</v>
      </c>
      <c r="K52" s="49">
        <v>63.898000000000003</v>
      </c>
      <c r="L52" s="63">
        <v>0</v>
      </c>
      <c r="M52" s="7">
        <f t="shared" si="1"/>
        <v>63.898000000000003</v>
      </c>
      <c r="N52" s="60">
        <v>3.1949000000000001</v>
      </c>
      <c r="O52" s="5">
        <v>43</v>
      </c>
      <c r="P52" s="5">
        <v>49</v>
      </c>
      <c r="Q52" s="5">
        <v>164</v>
      </c>
      <c r="R52" s="5" t="s">
        <v>207</v>
      </c>
    </row>
    <row r="53" spans="1:18" s="33" customFormat="1" ht="12">
      <c r="A53" s="36">
        <v>50</v>
      </c>
      <c r="B53" s="38">
        <v>50</v>
      </c>
      <c r="C53" s="48" t="s">
        <v>174</v>
      </c>
      <c r="D53" s="48" t="s">
        <v>91</v>
      </c>
      <c r="E53" s="48" t="s">
        <v>91</v>
      </c>
      <c r="F53" s="16" t="s">
        <v>94</v>
      </c>
      <c r="G53" s="9" t="s">
        <v>95</v>
      </c>
      <c r="H53" s="7" t="s">
        <v>178</v>
      </c>
      <c r="I53" s="7">
        <v>463</v>
      </c>
      <c r="J53" s="7">
        <v>346</v>
      </c>
      <c r="K53" s="49">
        <v>61.527999999999999</v>
      </c>
      <c r="L53" s="63">
        <v>0</v>
      </c>
      <c r="M53" s="7">
        <f t="shared" si="1"/>
        <v>61.527999999999999</v>
      </c>
      <c r="N53" s="60">
        <v>3.0764</v>
      </c>
      <c r="O53" s="5">
        <v>50</v>
      </c>
      <c r="P53" s="5">
        <v>50</v>
      </c>
      <c r="Q53" s="5">
        <v>164</v>
      </c>
      <c r="R53" s="5" t="s">
        <v>207</v>
      </c>
    </row>
    <row r="54" spans="1:18" ht="14.25">
      <c r="A54" s="10"/>
      <c r="B54" s="2" t="s">
        <v>12</v>
      </c>
      <c r="C54" s="2"/>
      <c r="D54" s="2"/>
      <c r="E54" s="2"/>
      <c r="F54" s="14"/>
      <c r="G54" s="2"/>
      <c r="H54" s="2"/>
      <c r="I54" s="13" t="s">
        <v>18</v>
      </c>
      <c r="J54" s="11"/>
      <c r="K54" s="11"/>
      <c r="L54" s="93" t="s">
        <v>13</v>
      </c>
      <c r="M54" s="93"/>
      <c r="N54" s="93"/>
      <c r="O54" s="93"/>
      <c r="P54" s="93"/>
      <c r="Q54" s="13"/>
      <c r="R54" s="11"/>
    </row>
    <row r="55" spans="1:18" ht="14.25">
      <c r="A55" s="10"/>
      <c r="B55" s="2"/>
      <c r="C55" s="2"/>
      <c r="D55" s="2"/>
      <c r="E55" s="2" t="s">
        <v>14</v>
      </c>
      <c r="F55" s="14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ht="14.25">
      <c r="A56" s="10"/>
      <c r="B56" s="2" t="s">
        <v>19</v>
      </c>
      <c r="C56" s="2"/>
      <c r="D56" s="2"/>
      <c r="E56" s="2"/>
      <c r="F56" s="14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ht="14.25">
      <c r="A57" s="10"/>
      <c r="B57" s="2"/>
      <c r="C57" s="2"/>
      <c r="D57" s="2"/>
      <c r="E57" s="94" t="s">
        <v>106</v>
      </c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2"/>
      <c r="Q57" s="2"/>
      <c r="R57" s="2"/>
    </row>
    <row r="58" spans="1:18" ht="14.25">
      <c r="A58" s="10"/>
      <c r="B58" s="2"/>
      <c r="C58" s="2"/>
      <c r="D58" s="2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2"/>
      <c r="Q58" s="2"/>
      <c r="R58" s="2"/>
    </row>
    <row r="59" spans="1:18" ht="14.25">
      <c r="A59" s="10"/>
      <c r="B59" s="2"/>
      <c r="C59" s="2"/>
      <c r="D59" s="2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2"/>
      <c r="Q59" s="2"/>
      <c r="R59" s="2"/>
    </row>
    <row r="60" spans="1:18" ht="14.25">
      <c r="A60" s="10"/>
      <c r="B60" s="2"/>
      <c r="C60" s="2"/>
      <c r="D60" s="2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2"/>
      <c r="Q60" s="2"/>
      <c r="R60" s="2"/>
    </row>
    <row r="61" spans="1:18" ht="14.25">
      <c r="A61" s="10"/>
      <c r="B61" s="2"/>
      <c r="C61" s="2"/>
      <c r="D61" s="2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</row>
    <row r="62" spans="1:18" ht="14.25">
      <c r="A62" s="10"/>
      <c r="B62" s="2"/>
      <c r="C62" s="2"/>
      <c r="D62" s="2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</row>
    <row r="63" spans="1:18" ht="14.25">
      <c r="A63" s="10"/>
      <c r="B63" s="2"/>
      <c r="C63" s="2"/>
      <c r="D63" s="2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</row>
    <row r="64" spans="1:18" ht="14.25">
      <c r="A64" s="10"/>
      <c r="B64" s="2"/>
      <c r="C64" s="2"/>
      <c r="D64" s="2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</row>
    <row r="65" spans="1:15" ht="14.25">
      <c r="A65" s="10"/>
      <c r="B65" s="2"/>
      <c r="C65" s="2"/>
      <c r="D65" s="2"/>
      <c r="E65" s="2"/>
      <c r="F65" s="14"/>
      <c r="G65" s="2"/>
      <c r="H65" s="2"/>
      <c r="I65" s="2"/>
      <c r="J65" s="2"/>
      <c r="K65" s="2"/>
      <c r="L65" s="2"/>
      <c r="M65" s="2"/>
      <c r="N65" s="2"/>
      <c r="O65" s="2"/>
    </row>
  </sheetData>
  <sortState ref="A4:V53">
    <sortCondition ref="B4:B53"/>
  </sortState>
  <mergeCells count="3">
    <mergeCell ref="A1:R1"/>
    <mergeCell ref="L54:P54"/>
    <mergeCell ref="E57:O64"/>
  </mergeCells>
  <phoneticPr fontId="3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5"/>
  <sheetViews>
    <sheetView workbookViewId="0">
      <selection activeCell="R2" sqref="R1:R1048576"/>
    </sheetView>
  </sheetViews>
  <sheetFormatPr defaultColWidth="9" defaultRowHeight="13.5"/>
  <cols>
    <col min="1" max="1" width="3.5" style="1" customWidth="1"/>
    <col min="2" max="2" width="4.125" style="1" customWidth="1"/>
    <col min="3" max="3" width="7.5" style="1" customWidth="1"/>
    <col min="4" max="4" width="6.375" style="1" bestFit="1" customWidth="1"/>
    <col min="5" max="5" width="7.5" style="1" customWidth="1"/>
    <col min="6" max="6" width="13.5" style="1" customWidth="1"/>
    <col min="7" max="7" width="7.625" style="1" customWidth="1"/>
    <col min="8" max="8" width="2.75" style="1" customWidth="1"/>
    <col min="9" max="9" width="5.5" style="1" customWidth="1"/>
    <col min="10" max="10" width="6.625" style="1" customWidth="1"/>
    <col min="11" max="11" width="7.375" style="1" customWidth="1"/>
    <col min="12" max="12" width="7.75" style="1" customWidth="1"/>
    <col min="13" max="13" width="9" style="1"/>
    <col min="14" max="14" width="7.25" style="1" customWidth="1"/>
    <col min="15" max="15" width="4.75" style="1" customWidth="1"/>
    <col min="16" max="16" width="5" style="1" customWidth="1"/>
    <col min="17" max="17" width="4.875" style="1" customWidth="1"/>
    <col min="18" max="18" width="4.25" style="1" customWidth="1"/>
    <col min="19" max="16384" width="9" style="1"/>
  </cols>
  <sheetData>
    <row r="1" spans="1:19" ht="14.25">
      <c r="A1" s="92" t="s">
        <v>140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</row>
    <row r="2" spans="1:19" ht="14.25">
      <c r="A2" s="2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2"/>
      <c r="P2" s="2"/>
      <c r="Q2" s="2"/>
      <c r="R2" s="2"/>
    </row>
    <row r="3" spans="1:19" s="33" customFormat="1" ht="36">
      <c r="A3" s="32" t="s">
        <v>1</v>
      </c>
      <c r="B3" s="32" t="s">
        <v>2</v>
      </c>
      <c r="C3" s="32" t="s">
        <v>141</v>
      </c>
      <c r="D3" s="32" t="s">
        <v>142</v>
      </c>
      <c r="E3" s="32" t="s">
        <v>3</v>
      </c>
      <c r="F3" s="32" t="s">
        <v>4</v>
      </c>
      <c r="G3" s="32" t="s">
        <v>5</v>
      </c>
      <c r="H3" s="32" t="s">
        <v>6</v>
      </c>
      <c r="I3" s="32" t="s">
        <v>7</v>
      </c>
      <c r="J3" s="32" t="s">
        <v>8</v>
      </c>
      <c r="K3" s="32" t="s">
        <v>9</v>
      </c>
      <c r="L3" s="32" t="s">
        <v>10</v>
      </c>
      <c r="M3" s="32" t="s">
        <v>143</v>
      </c>
      <c r="N3" s="32" t="s">
        <v>144</v>
      </c>
      <c r="O3" s="32" t="s">
        <v>145</v>
      </c>
      <c r="P3" s="32" t="s">
        <v>146</v>
      </c>
      <c r="Q3" s="32" t="s">
        <v>147</v>
      </c>
      <c r="R3" s="32" t="s">
        <v>11</v>
      </c>
    </row>
    <row r="4" spans="1:19" ht="14.25">
      <c r="A4" s="4">
        <v>1</v>
      </c>
      <c r="B4" s="45">
        <v>1</v>
      </c>
      <c r="C4" s="6" t="s">
        <v>107</v>
      </c>
      <c r="D4" s="6" t="s">
        <v>148</v>
      </c>
      <c r="E4" s="6" t="s">
        <v>149</v>
      </c>
      <c r="F4" s="12" t="s">
        <v>163</v>
      </c>
      <c r="G4" s="46" t="s">
        <v>164</v>
      </c>
      <c r="H4" s="47" t="s">
        <v>116</v>
      </c>
      <c r="I4" s="58">
        <v>504</v>
      </c>
      <c r="J4" s="58">
        <v>474</v>
      </c>
      <c r="K4" s="54">
        <v>74.22</v>
      </c>
      <c r="L4" s="54">
        <v>15.45</v>
      </c>
      <c r="M4" s="56">
        <f t="shared" ref="M4:M13" si="0">K4+L4</f>
        <v>89.67</v>
      </c>
      <c r="N4" s="7">
        <f t="shared" ref="N4:N13" si="1">K4/20</f>
        <v>3.7109999999999999</v>
      </c>
      <c r="O4" s="58">
        <v>2</v>
      </c>
      <c r="P4" s="47">
        <v>1</v>
      </c>
      <c r="Q4" s="5">
        <v>63</v>
      </c>
      <c r="R4" s="47"/>
      <c r="S4" s="37"/>
    </row>
    <row r="5" spans="1:19" s="37" customFormat="1" ht="14.25">
      <c r="A5" s="4">
        <v>2</v>
      </c>
      <c r="B5" s="57">
        <v>2</v>
      </c>
      <c r="C5" s="6" t="s">
        <v>107</v>
      </c>
      <c r="D5" s="6" t="s">
        <v>148</v>
      </c>
      <c r="E5" s="6" t="s">
        <v>149</v>
      </c>
      <c r="F5" s="12" t="s">
        <v>150</v>
      </c>
      <c r="G5" s="6" t="s">
        <v>151</v>
      </c>
      <c r="H5" s="36" t="s">
        <v>116</v>
      </c>
      <c r="I5" s="36">
        <v>564</v>
      </c>
      <c r="J5" s="36">
        <v>499</v>
      </c>
      <c r="K5" s="55">
        <v>74.024000000000001</v>
      </c>
      <c r="L5" s="54">
        <v>15.564285714285715</v>
      </c>
      <c r="M5" s="56">
        <f t="shared" si="0"/>
        <v>89.588285714285718</v>
      </c>
      <c r="N5" s="36">
        <f t="shared" si="1"/>
        <v>3.7012</v>
      </c>
      <c r="O5" s="36">
        <v>3</v>
      </c>
      <c r="P5" s="36">
        <v>2</v>
      </c>
      <c r="Q5" s="36">
        <v>63</v>
      </c>
      <c r="R5" s="5"/>
      <c r="S5" s="1"/>
    </row>
    <row r="6" spans="1:19" ht="14.25">
      <c r="A6" s="4">
        <v>3</v>
      </c>
      <c r="B6" s="45">
        <v>3</v>
      </c>
      <c r="C6" s="6" t="s">
        <v>107</v>
      </c>
      <c r="D6" s="6" t="s">
        <v>148</v>
      </c>
      <c r="E6" s="6" t="s">
        <v>149</v>
      </c>
      <c r="F6" s="12" t="s">
        <v>154</v>
      </c>
      <c r="G6" s="6" t="s">
        <v>155</v>
      </c>
      <c r="H6" s="5" t="s">
        <v>111</v>
      </c>
      <c r="I6" s="36">
        <v>497</v>
      </c>
      <c r="J6" s="38">
        <v>443</v>
      </c>
      <c r="K6" s="55">
        <v>73.397999999999996</v>
      </c>
      <c r="L6" s="54">
        <v>15.221428571428573</v>
      </c>
      <c r="M6" s="56">
        <f t="shared" si="0"/>
        <v>88.619428571428571</v>
      </c>
      <c r="N6" s="36">
        <f t="shared" si="1"/>
        <v>3.6698999999999997</v>
      </c>
      <c r="O6" s="36">
        <v>4</v>
      </c>
      <c r="P6" s="5">
        <v>3</v>
      </c>
      <c r="Q6" s="5">
        <v>63</v>
      </c>
      <c r="R6" s="5"/>
    </row>
    <row r="7" spans="1:19" s="43" customFormat="1" ht="14.25">
      <c r="A7" s="4">
        <v>4</v>
      </c>
      <c r="B7" s="57">
        <v>4</v>
      </c>
      <c r="C7" s="6" t="s">
        <v>107</v>
      </c>
      <c r="D7" s="6" t="s">
        <v>148</v>
      </c>
      <c r="E7" s="6" t="s">
        <v>149</v>
      </c>
      <c r="F7" s="12" t="s">
        <v>160</v>
      </c>
      <c r="G7" s="46" t="s">
        <v>161</v>
      </c>
      <c r="H7" s="47" t="s">
        <v>116</v>
      </c>
      <c r="I7" s="96" t="s">
        <v>162</v>
      </c>
      <c r="J7" s="97"/>
      <c r="K7" s="55">
        <v>69.41</v>
      </c>
      <c r="L7" s="54">
        <v>14.821428571428573</v>
      </c>
      <c r="M7" s="56">
        <f t="shared" si="0"/>
        <v>84.231428571428566</v>
      </c>
      <c r="N7" s="36">
        <f t="shared" si="1"/>
        <v>3.4704999999999999</v>
      </c>
      <c r="O7" s="35">
        <v>8</v>
      </c>
      <c r="P7" s="47">
        <v>4</v>
      </c>
      <c r="Q7" s="35">
        <v>63</v>
      </c>
      <c r="R7" s="59"/>
      <c r="S7" s="37"/>
    </row>
    <row r="8" spans="1:19" s="43" customFormat="1" ht="14.25">
      <c r="A8" s="4">
        <v>5</v>
      </c>
      <c r="B8" s="45">
        <v>5</v>
      </c>
      <c r="C8" s="6" t="s">
        <v>107</v>
      </c>
      <c r="D8" s="6" t="s">
        <v>148</v>
      </c>
      <c r="E8" s="6" t="s">
        <v>149</v>
      </c>
      <c r="F8" s="12" t="s">
        <v>165</v>
      </c>
      <c r="G8" s="44" t="s">
        <v>166</v>
      </c>
      <c r="H8" s="42" t="s">
        <v>111</v>
      </c>
      <c r="I8" s="42">
        <v>529</v>
      </c>
      <c r="J8" s="42">
        <v>484</v>
      </c>
      <c r="K8" s="55">
        <v>70.126000000000005</v>
      </c>
      <c r="L8" s="54">
        <v>13.87142857142857</v>
      </c>
      <c r="M8" s="56">
        <f t="shared" si="0"/>
        <v>83.997428571428571</v>
      </c>
      <c r="N8" s="36">
        <f t="shared" si="1"/>
        <v>3.5063000000000004</v>
      </c>
      <c r="O8" s="42">
        <v>6</v>
      </c>
      <c r="P8" s="36">
        <v>5</v>
      </c>
      <c r="Q8" s="47">
        <v>63</v>
      </c>
      <c r="R8" s="47"/>
    </row>
    <row r="9" spans="1:19" s="37" customFormat="1" ht="14.25">
      <c r="A9" s="4">
        <v>6</v>
      </c>
      <c r="B9" s="57">
        <v>6</v>
      </c>
      <c r="C9" s="6" t="s">
        <v>107</v>
      </c>
      <c r="D9" s="6" t="s">
        <v>148</v>
      </c>
      <c r="E9" s="6" t="s">
        <v>149</v>
      </c>
      <c r="F9" s="12" t="s">
        <v>169</v>
      </c>
      <c r="G9" s="44" t="s">
        <v>170</v>
      </c>
      <c r="H9" s="42" t="s">
        <v>111</v>
      </c>
      <c r="I9" s="42">
        <v>426</v>
      </c>
      <c r="J9" s="42">
        <v>450</v>
      </c>
      <c r="K9" s="55">
        <v>69.134</v>
      </c>
      <c r="L9" s="54">
        <v>14.557142857142859</v>
      </c>
      <c r="M9" s="56">
        <f t="shared" si="0"/>
        <v>83.691142857142864</v>
      </c>
      <c r="N9" s="36">
        <f t="shared" si="1"/>
        <v>3.4567000000000001</v>
      </c>
      <c r="O9" s="42">
        <v>9</v>
      </c>
      <c r="P9" s="5">
        <v>6</v>
      </c>
      <c r="Q9" s="35">
        <v>63</v>
      </c>
      <c r="R9" s="35"/>
      <c r="S9" s="43"/>
    </row>
    <row r="10" spans="1:19" s="37" customFormat="1" ht="14.25">
      <c r="A10" s="4">
        <v>7</v>
      </c>
      <c r="B10" s="45">
        <v>7</v>
      </c>
      <c r="C10" s="6" t="s">
        <v>107</v>
      </c>
      <c r="D10" s="6" t="s">
        <v>148</v>
      </c>
      <c r="E10" s="6" t="s">
        <v>149</v>
      </c>
      <c r="F10" s="39" t="s">
        <v>156</v>
      </c>
      <c r="G10" s="40" t="s">
        <v>157</v>
      </c>
      <c r="H10" s="41" t="s">
        <v>111</v>
      </c>
      <c r="I10" s="42">
        <v>523</v>
      </c>
      <c r="J10" s="42">
        <v>466</v>
      </c>
      <c r="K10" s="55">
        <v>68.346000000000004</v>
      </c>
      <c r="L10" s="54">
        <v>15.3</v>
      </c>
      <c r="M10" s="56">
        <f t="shared" si="0"/>
        <v>83.646000000000001</v>
      </c>
      <c r="N10" s="36">
        <f t="shared" si="1"/>
        <v>3.4173</v>
      </c>
      <c r="O10" s="42">
        <v>12</v>
      </c>
      <c r="P10" s="47">
        <v>7</v>
      </c>
      <c r="Q10" s="47">
        <v>63</v>
      </c>
      <c r="R10" s="5"/>
      <c r="S10" s="43"/>
    </row>
    <row r="11" spans="1:19" s="43" customFormat="1" ht="14.25">
      <c r="A11" s="4">
        <v>8</v>
      </c>
      <c r="B11" s="57">
        <v>8</v>
      </c>
      <c r="C11" s="6" t="s">
        <v>107</v>
      </c>
      <c r="D11" s="6" t="s">
        <v>148</v>
      </c>
      <c r="E11" s="6" t="s">
        <v>149</v>
      </c>
      <c r="F11" s="12" t="s">
        <v>152</v>
      </c>
      <c r="G11" s="20" t="s">
        <v>153</v>
      </c>
      <c r="H11" s="35" t="s">
        <v>116</v>
      </c>
      <c r="I11" s="35">
        <v>519</v>
      </c>
      <c r="J11" s="35">
        <v>482</v>
      </c>
      <c r="K11" s="55">
        <v>67.591999999999999</v>
      </c>
      <c r="L11" s="54">
        <v>14.942857142857141</v>
      </c>
      <c r="M11" s="56">
        <f t="shared" si="0"/>
        <v>82.534857142857135</v>
      </c>
      <c r="N11" s="36">
        <f t="shared" si="1"/>
        <v>3.3795999999999999</v>
      </c>
      <c r="O11" s="35">
        <v>13</v>
      </c>
      <c r="P11" s="36">
        <v>8</v>
      </c>
      <c r="Q11" s="35">
        <v>63</v>
      </c>
      <c r="R11" s="5"/>
      <c r="S11" s="37"/>
    </row>
    <row r="12" spans="1:19" ht="14.25">
      <c r="A12" s="4">
        <v>9</v>
      </c>
      <c r="B12" s="45">
        <v>9</v>
      </c>
      <c r="C12" s="6" t="s">
        <v>107</v>
      </c>
      <c r="D12" s="6" t="s">
        <v>148</v>
      </c>
      <c r="E12" s="6" t="s">
        <v>149</v>
      </c>
      <c r="F12" s="12" t="s">
        <v>158</v>
      </c>
      <c r="G12" s="40" t="s">
        <v>159</v>
      </c>
      <c r="H12" s="41" t="s">
        <v>116</v>
      </c>
      <c r="I12" s="42">
        <v>475</v>
      </c>
      <c r="J12" s="42">
        <v>518</v>
      </c>
      <c r="K12" s="55">
        <v>64.581999999999994</v>
      </c>
      <c r="L12" s="54">
        <v>13.399999999999999</v>
      </c>
      <c r="M12" s="56">
        <f t="shared" si="0"/>
        <v>77.981999999999999</v>
      </c>
      <c r="N12" s="36">
        <f t="shared" si="1"/>
        <v>3.2290999999999999</v>
      </c>
      <c r="O12" s="42">
        <v>19</v>
      </c>
      <c r="P12" s="5">
        <v>9</v>
      </c>
      <c r="Q12" s="5">
        <v>63</v>
      </c>
      <c r="R12" s="5"/>
      <c r="S12" s="43"/>
    </row>
    <row r="13" spans="1:19" s="43" customFormat="1" ht="14.25">
      <c r="A13" s="4">
        <v>10</v>
      </c>
      <c r="B13" s="57">
        <v>10</v>
      </c>
      <c r="C13" s="6" t="s">
        <v>107</v>
      </c>
      <c r="D13" s="6" t="s">
        <v>148</v>
      </c>
      <c r="E13" s="6" t="s">
        <v>149</v>
      </c>
      <c r="F13" s="12" t="s">
        <v>167</v>
      </c>
      <c r="G13" s="21" t="s">
        <v>168</v>
      </c>
      <c r="H13" s="36" t="s">
        <v>111</v>
      </c>
      <c r="I13" s="36">
        <v>470</v>
      </c>
      <c r="J13" s="36">
        <v>451</v>
      </c>
      <c r="K13" s="55">
        <v>65.313999999999993</v>
      </c>
      <c r="L13" s="54">
        <v>11.07</v>
      </c>
      <c r="M13" s="56">
        <f t="shared" si="0"/>
        <v>76.383999999999986</v>
      </c>
      <c r="N13" s="36">
        <f t="shared" si="1"/>
        <v>3.2656999999999998</v>
      </c>
      <c r="O13" s="36">
        <v>17</v>
      </c>
      <c r="P13" s="47">
        <v>10</v>
      </c>
      <c r="Q13" s="36">
        <v>63</v>
      </c>
      <c r="R13" s="47"/>
      <c r="S13" s="1"/>
    </row>
    <row r="14" spans="1:19" ht="14.25">
      <c r="A14" s="10"/>
      <c r="B14" s="2" t="s">
        <v>12</v>
      </c>
      <c r="C14" s="2"/>
      <c r="D14" s="2"/>
      <c r="E14" s="2"/>
      <c r="F14" s="2"/>
      <c r="G14" s="2"/>
      <c r="H14" s="2"/>
      <c r="I14" s="31" t="s">
        <v>171</v>
      </c>
      <c r="J14" s="24"/>
      <c r="K14" s="24"/>
      <c r="L14" s="95" t="s">
        <v>13</v>
      </c>
      <c r="M14" s="95"/>
      <c r="N14" s="95"/>
      <c r="O14" s="95"/>
      <c r="P14" s="95"/>
      <c r="Q14" s="31"/>
      <c r="R14" s="24"/>
    </row>
    <row r="15" spans="1:19" ht="14.25">
      <c r="A15" s="10"/>
      <c r="B15" s="2"/>
      <c r="C15" s="2"/>
      <c r="D15" s="2"/>
      <c r="E15" s="2" t="s">
        <v>14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9" ht="14.25">
      <c r="A16" s="10"/>
      <c r="B16" s="2" t="s">
        <v>172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4.25">
      <c r="A17" s="10"/>
      <c r="B17" s="2"/>
      <c r="C17" s="2"/>
      <c r="D17" s="2"/>
      <c r="E17" s="94" t="s">
        <v>173</v>
      </c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2"/>
      <c r="Q17" s="2"/>
      <c r="R17" s="2"/>
    </row>
    <row r="18" spans="1:18" ht="14.25">
      <c r="A18" s="10"/>
      <c r="B18" s="2"/>
      <c r="C18" s="2"/>
      <c r="D18" s="2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2"/>
      <c r="Q18" s="2"/>
      <c r="R18" s="2"/>
    </row>
    <row r="19" spans="1:18" ht="14.25">
      <c r="A19" s="10"/>
      <c r="B19" s="2"/>
      <c r="C19" s="2"/>
      <c r="D19" s="2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2"/>
      <c r="Q19" s="2"/>
      <c r="R19" s="2"/>
    </row>
    <row r="20" spans="1:18" ht="14.25">
      <c r="A20" s="10"/>
      <c r="B20" s="2"/>
      <c r="C20" s="2"/>
      <c r="D20" s="2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2"/>
      <c r="Q20" s="2"/>
      <c r="R20" s="2"/>
    </row>
    <row r="21" spans="1:18" ht="14.25">
      <c r="A21" s="10"/>
      <c r="B21" s="2"/>
      <c r="C21" s="2"/>
      <c r="D21" s="2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</row>
    <row r="22" spans="1:18" ht="14.25">
      <c r="A22" s="10"/>
      <c r="B22" s="2"/>
      <c r="C22" s="2"/>
      <c r="D22" s="2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</row>
    <row r="23" spans="1:18" ht="14.25">
      <c r="A23" s="10"/>
      <c r="B23" s="2"/>
      <c r="C23" s="2"/>
      <c r="D23" s="2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</row>
    <row r="24" spans="1:18" ht="14.25">
      <c r="A24" s="10"/>
      <c r="B24" s="2"/>
      <c r="C24" s="2"/>
      <c r="D24" s="2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</row>
    <row r="25" spans="1:18" ht="14.25">
      <c r="A25" s="10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</sheetData>
  <sortState ref="A3:V13">
    <sortCondition descending="1" ref="M3:M13"/>
  </sortState>
  <mergeCells count="4">
    <mergeCell ref="A1:R1"/>
    <mergeCell ref="L14:P14"/>
    <mergeCell ref="E17:O24"/>
    <mergeCell ref="I7:J7"/>
  </mergeCells>
  <phoneticPr fontId="3" type="noConversion"/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9"/>
  <sheetViews>
    <sheetView workbookViewId="0">
      <selection activeCell="R2" sqref="R1:R1048576"/>
    </sheetView>
  </sheetViews>
  <sheetFormatPr defaultColWidth="8.875" defaultRowHeight="13.5"/>
  <cols>
    <col min="1" max="1" width="2.625" style="1" customWidth="1"/>
    <col min="2" max="2" width="4.25" style="1" customWidth="1"/>
    <col min="3" max="3" width="5.5" style="1" customWidth="1"/>
    <col min="4" max="4" width="7.875" style="1" customWidth="1"/>
    <col min="5" max="5" width="8.375" style="1" customWidth="1"/>
    <col min="6" max="6" width="12.875" style="1" customWidth="1"/>
    <col min="7" max="7" width="5.625" style="1" customWidth="1"/>
    <col min="8" max="8" width="4" style="1" customWidth="1"/>
    <col min="9" max="9" width="6.5" style="1" customWidth="1"/>
    <col min="10" max="10" width="5.5" style="1" customWidth="1"/>
    <col min="11" max="13" width="8.875" style="1"/>
    <col min="14" max="14" width="8.5" style="1" customWidth="1"/>
    <col min="15" max="15" width="4.875" style="1" customWidth="1"/>
    <col min="16" max="16" width="4.375" style="1" customWidth="1"/>
    <col min="17" max="17" width="4.5" style="1" customWidth="1"/>
    <col min="18" max="18" width="5.125" style="1" customWidth="1"/>
    <col min="19" max="16384" width="8.875" style="1"/>
  </cols>
  <sheetData>
    <row r="1" spans="1:18" ht="14.25">
      <c r="A1" s="92" t="s">
        <v>20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</row>
    <row r="2" spans="1:18" ht="14.25">
      <c r="A2" s="2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2"/>
      <c r="P2" s="2"/>
      <c r="Q2" s="2"/>
      <c r="R2" s="2"/>
    </row>
    <row r="3" spans="1:18" ht="36">
      <c r="A3" s="19" t="s">
        <v>1</v>
      </c>
      <c r="B3" s="19" t="s">
        <v>2</v>
      </c>
      <c r="C3" s="19" t="s">
        <v>118</v>
      </c>
      <c r="D3" s="19" t="s">
        <v>21</v>
      </c>
      <c r="E3" s="19" t="s">
        <v>3</v>
      </c>
      <c r="F3" s="19" t="s">
        <v>4</v>
      </c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10</v>
      </c>
      <c r="M3" s="19" t="s">
        <v>143</v>
      </c>
      <c r="N3" s="19" t="s">
        <v>16</v>
      </c>
      <c r="O3" s="19" t="s">
        <v>119</v>
      </c>
      <c r="P3" s="19" t="s">
        <v>15</v>
      </c>
      <c r="Q3" s="19" t="s">
        <v>120</v>
      </c>
      <c r="R3" s="19" t="s">
        <v>11</v>
      </c>
    </row>
    <row r="4" spans="1:18">
      <c r="A4" s="19">
        <v>1</v>
      </c>
      <c r="B4" s="19">
        <v>1</v>
      </c>
      <c r="C4" s="19" t="s">
        <v>107</v>
      </c>
      <c r="D4" s="19" t="s">
        <v>108</v>
      </c>
      <c r="E4" s="19" t="s">
        <v>212</v>
      </c>
      <c r="F4" s="20" t="s">
        <v>109</v>
      </c>
      <c r="G4" s="21" t="s">
        <v>110</v>
      </c>
      <c r="H4" s="19" t="s">
        <v>111</v>
      </c>
      <c r="I4" s="19">
        <v>449</v>
      </c>
      <c r="J4" s="19">
        <v>460</v>
      </c>
      <c r="K4" s="19">
        <f>N4*20</f>
        <v>70.221999999999994</v>
      </c>
      <c r="L4" s="19" t="s">
        <v>195</v>
      </c>
      <c r="M4" s="19">
        <f>N4*20</f>
        <v>70.221999999999994</v>
      </c>
      <c r="N4" s="19">
        <v>3.5110999999999999</v>
      </c>
      <c r="O4" s="19">
        <v>1</v>
      </c>
      <c r="P4" s="19">
        <v>1</v>
      </c>
      <c r="Q4" s="19">
        <v>4</v>
      </c>
      <c r="R4" s="19"/>
    </row>
    <row r="5" spans="1:18">
      <c r="A5" s="19">
        <v>2</v>
      </c>
      <c r="B5" s="19">
        <v>2</v>
      </c>
      <c r="C5" s="19" t="s">
        <v>112</v>
      </c>
      <c r="D5" s="19" t="s">
        <v>108</v>
      </c>
      <c r="E5" s="19" t="s">
        <v>212</v>
      </c>
      <c r="F5" s="20" t="s">
        <v>201</v>
      </c>
      <c r="G5" s="21" t="s">
        <v>113</v>
      </c>
      <c r="H5" s="19" t="s">
        <v>114</v>
      </c>
      <c r="I5" s="19">
        <v>581</v>
      </c>
      <c r="J5" s="19">
        <v>578</v>
      </c>
      <c r="K5" s="19">
        <f t="shared" ref="K5:K7" si="0">N5*20</f>
        <v>67.781999999999996</v>
      </c>
      <c r="L5" s="19" t="s">
        <v>195</v>
      </c>
      <c r="M5" s="19">
        <f t="shared" ref="M5:M7" si="1">N5*20</f>
        <v>67.781999999999996</v>
      </c>
      <c r="N5" s="19">
        <v>3.3891</v>
      </c>
      <c r="O5" s="19">
        <v>2</v>
      </c>
      <c r="P5" s="19">
        <v>2</v>
      </c>
      <c r="Q5" s="19">
        <v>4</v>
      </c>
      <c r="R5" s="19"/>
    </row>
    <row r="6" spans="1:18">
      <c r="A6" s="51">
        <v>3</v>
      </c>
      <c r="B6" s="51">
        <v>3</v>
      </c>
      <c r="C6" s="19" t="s">
        <v>202</v>
      </c>
      <c r="D6" s="19" t="s">
        <v>108</v>
      </c>
      <c r="E6" s="19" t="s">
        <v>212</v>
      </c>
      <c r="F6" s="20" t="s">
        <v>203</v>
      </c>
      <c r="G6" s="51" t="s">
        <v>115</v>
      </c>
      <c r="H6" s="51" t="s">
        <v>114</v>
      </c>
      <c r="I6" s="51">
        <v>567</v>
      </c>
      <c r="J6" s="51">
        <v>455</v>
      </c>
      <c r="K6" s="19">
        <f t="shared" si="0"/>
        <v>65.288000000000011</v>
      </c>
      <c r="L6" s="19" t="s">
        <v>195</v>
      </c>
      <c r="M6" s="19">
        <f t="shared" si="1"/>
        <v>65.288000000000011</v>
      </c>
      <c r="N6" s="22">
        <v>3.2644000000000002</v>
      </c>
      <c r="O6" s="51">
        <v>3</v>
      </c>
      <c r="P6" s="51">
        <v>3</v>
      </c>
      <c r="Q6" s="51">
        <v>4</v>
      </c>
      <c r="R6" s="19"/>
    </row>
    <row r="7" spans="1:18">
      <c r="A7" s="19">
        <v>4</v>
      </c>
      <c r="B7" s="19">
        <v>4</v>
      </c>
      <c r="C7" s="19" t="s">
        <v>197</v>
      </c>
      <c r="D7" s="19" t="s">
        <v>108</v>
      </c>
      <c r="E7" s="19" t="s">
        <v>212</v>
      </c>
      <c r="F7" s="20" t="s">
        <v>198</v>
      </c>
      <c r="G7" s="21" t="s">
        <v>199</v>
      </c>
      <c r="H7" s="19" t="s">
        <v>200</v>
      </c>
      <c r="I7" s="19">
        <v>519</v>
      </c>
      <c r="J7" s="19">
        <v>430</v>
      </c>
      <c r="K7" s="19">
        <f t="shared" si="0"/>
        <v>64.150000000000006</v>
      </c>
      <c r="L7" s="19" t="s">
        <v>196</v>
      </c>
      <c r="M7" s="19">
        <f t="shared" si="1"/>
        <v>64.150000000000006</v>
      </c>
      <c r="N7" s="19">
        <v>3.2075</v>
      </c>
      <c r="O7" s="19">
        <v>4</v>
      </c>
      <c r="P7" s="19">
        <v>4</v>
      </c>
      <c r="Q7" s="19">
        <v>4</v>
      </c>
      <c r="R7" s="19"/>
    </row>
    <row r="8" spans="1:18" ht="14.25">
      <c r="A8" s="10"/>
      <c r="B8" s="2" t="s">
        <v>12</v>
      </c>
      <c r="C8" s="2"/>
      <c r="D8" s="2"/>
      <c r="E8" s="2"/>
      <c r="F8" s="2"/>
      <c r="G8" s="2"/>
      <c r="H8" s="2"/>
      <c r="I8" s="23" t="s">
        <v>18</v>
      </c>
      <c r="J8" s="24"/>
      <c r="K8" s="24"/>
      <c r="L8" s="95" t="s">
        <v>13</v>
      </c>
      <c r="M8" s="95"/>
      <c r="N8" s="95"/>
      <c r="O8" s="95"/>
      <c r="P8" s="95"/>
      <c r="Q8" s="23"/>
      <c r="R8" s="24"/>
    </row>
    <row r="9" spans="1:18" ht="14.25">
      <c r="A9" s="10"/>
      <c r="B9" s="2"/>
      <c r="C9" s="2"/>
      <c r="D9" s="2"/>
      <c r="E9" s="2" t="s">
        <v>14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4.25">
      <c r="A10" s="10"/>
      <c r="B10" s="2" t="s">
        <v>19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4.25">
      <c r="A11" s="10"/>
      <c r="B11" s="2"/>
      <c r="C11" s="2"/>
      <c r="D11" s="2"/>
      <c r="E11" s="94" t="s">
        <v>17</v>
      </c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2"/>
      <c r="Q11" s="2"/>
      <c r="R11" s="2"/>
    </row>
    <row r="12" spans="1:18" ht="14.25">
      <c r="A12" s="10"/>
      <c r="B12" s="2"/>
      <c r="C12" s="2"/>
      <c r="D12" s="2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2"/>
      <c r="Q12" s="2"/>
      <c r="R12" s="2"/>
    </row>
    <row r="13" spans="1:18" ht="14.25">
      <c r="A13" s="10"/>
      <c r="B13" s="2"/>
      <c r="C13" s="2"/>
      <c r="D13" s="2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2"/>
      <c r="Q13" s="2"/>
      <c r="R13" s="2"/>
    </row>
    <row r="14" spans="1:18" ht="14.25">
      <c r="A14" s="10"/>
      <c r="B14" s="2"/>
      <c r="C14" s="2"/>
      <c r="D14" s="2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2"/>
      <c r="Q14" s="2"/>
      <c r="R14" s="2"/>
    </row>
    <row r="15" spans="1:18" ht="14.25">
      <c r="A15" s="10"/>
      <c r="B15" s="2"/>
      <c r="C15" s="2"/>
      <c r="D15" s="2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</row>
    <row r="16" spans="1:18" ht="14.25">
      <c r="A16" s="10"/>
      <c r="B16" s="2"/>
      <c r="C16" s="2"/>
      <c r="D16" s="2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</row>
    <row r="17" spans="1:15" ht="14.25">
      <c r="A17" s="10"/>
      <c r="B17" s="2"/>
      <c r="C17" s="2"/>
      <c r="D17" s="2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</row>
    <row r="18" spans="1:15" ht="14.25">
      <c r="A18" s="10"/>
      <c r="B18" s="2"/>
      <c r="C18" s="2"/>
      <c r="D18" s="2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</row>
    <row r="19" spans="1:15" ht="14.25">
      <c r="A19" s="10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</sheetData>
  <mergeCells count="3">
    <mergeCell ref="A1:R1"/>
    <mergeCell ref="L8:P8"/>
    <mergeCell ref="E11:O18"/>
  </mergeCells>
  <phoneticPr fontId="3" type="noConversion"/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21"/>
  <sheetViews>
    <sheetView tabSelected="1" workbookViewId="0">
      <selection activeCell="M12" sqref="M12"/>
    </sheetView>
  </sheetViews>
  <sheetFormatPr defaultColWidth="9" defaultRowHeight="13.5"/>
  <cols>
    <col min="1" max="1" width="3.125" style="1" customWidth="1"/>
    <col min="2" max="2" width="4" style="1" customWidth="1"/>
    <col min="3" max="3" width="5.5" style="1" customWidth="1"/>
    <col min="4" max="4" width="6.25" style="1" customWidth="1"/>
    <col min="5" max="5" width="7.125" style="1" customWidth="1"/>
    <col min="6" max="6" width="13.375" style="1" customWidth="1"/>
    <col min="7" max="7" width="7.25" style="1" customWidth="1"/>
    <col min="8" max="8" width="3.75" style="1" customWidth="1"/>
    <col min="9" max="10" width="4.5" style="1" customWidth="1"/>
    <col min="11" max="11" width="6.875" style="1" customWidth="1"/>
    <col min="12" max="12" width="6.5" style="1" customWidth="1"/>
    <col min="13" max="13" width="8" style="1" customWidth="1"/>
    <col min="14" max="14" width="7" style="1" customWidth="1"/>
    <col min="15" max="15" width="3.875" style="1" customWidth="1"/>
    <col min="16" max="16" width="4.5" style="1" customWidth="1"/>
    <col min="17" max="17" width="5.375" style="1" customWidth="1"/>
    <col min="18" max="18" width="10" style="1" customWidth="1"/>
    <col min="19" max="16384" width="9" style="1"/>
  </cols>
  <sheetData>
    <row r="1" spans="1:18" ht="14.25">
      <c r="A1" s="92" t="s">
        <v>117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</row>
    <row r="2" spans="1:18" ht="14.25">
      <c r="A2" s="2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2"/>
      <c r="P2" s="2"/>
      <c r="Q2" s="2"/>
      <c r="R2" s="2"/>
    </row>
    <row r="3" spans="1:18" ht="48">
      <c r="A3" s="32" t="s">
        <v>1</v>
      </c>
      <c r="B3" s="32" t="s">
        <v>2</v>
      </c>
      <c r="C3" s="32" t="s">
        <v>118</v>
      </c>
      <c r="D3" s="32" t="s">
        <v>21</v>
      </c>
      <c r="E3" s="32" t="s">
        <v>3</v>
      </c>
      <c r="F3" s="32" t="s">
        <v>4</v>
      </c>
      <c r="G3" s="32" t="s">
        <v>5</v>
      </c>
      <c r="H3" s="32" t="s">
        <v>6</v>
      </c>
      <c r="I3" s="32" t="s">
        <v>7</v>
      </c>
      <c r="J3" s="32" t="s">
        <v>8</v>
      </c>
      <c r="K3" s="32" t="s">
        <v>9</v>
      </c>
      <c r="L3" s="32" t="s">
        <v>204</v>
      </c>
      <c r="M3" s="32" t="s">
        <v>16</v>
      </c>
      <c r="N3" s="32" t="s">
        <v>143</v>
      </c>
      <c r="O3" s="32" t="s">
        <v>119</v>
      </c>
      <c r="P3" s="32" t="s">
        <v>15</v>
      </c>
      <c r="Q3" s="32" t="s">
        <v>120</v>
      </c>
      <c r="R3" s="32" t="s">
        <v>11</v>
      </c>
    </row>
    <row r="4" spans="1:18" s="25" customFormat="1" ht="12.75">
      <c r="A4" s="34">
        <v>1</v>
      </c>
      <c r="B4" s="27">
        <v>1</v>
      </c>
      <c r="C4" s="7" t="s">
        <v>174</v>
      </c>
      <c r="D4" s="27" t="s">
        <v>121</v>
      </c>
      <c r="E4" s="7" t="s">
        <v>122</v>
      </c>
      <c r="F4" s="8" t="s">
        <v>123</v>
      </c>
      <c r="G4" s="7" t="s">
        <v>134</v>
      </c>
      <c r="H4" s="7" t="s">
        <v>175</v>
      </c>
      <c r="I4" s="99" t="s">
        <v>131</v>
      </c>
      <c r="J4" s="100"/>
      <c r="K4" s="28">
        <v>69.172960000000003</v>
      </c>
      <c r="L4" s="52">
        <v>16.599999999999998</v>
      </c>
      <c r="M4" s="28">
        <f>K4/20</f>
        <v>3.4586480000000002</v>
      </c>
      <c r="N4" s="28">
        <f>K4+L4</f>
        <v>85.772959999999998</v>
      </c>
      <c r="O4" s="7">
        <v>1</v>
      </c>
      <c r="P4" s="7">
        <v>1</v>
      </c>
      <c r="Q4" s="7">
        <v>26</v>
      </c>
      <c r="R4" s="7"/>
    </row>
    <row r="5" spans="1:18" s="25" customFormat="1" ht="12.75">
      <c r="A5" s="34">
        <v>2</v>
      </c>
      <c r="B5" s="27">
        <v>2</v>
      </c>
      <c r="C5" s="7" t="s">
        <v>174</v>
      </c>
      <c r="D5" s="27" t="s">
        <v>121</v>
      </c>
      <c r="E5" s="7" t="s">
        <v>122</v>
      </c>
      <c r="F5" s="8" t="s">
        <v>124</v>
      </c>
      <c r="G5" s="7" t="s">
        <v>135</v>
      </c>
      <c r="H5" s="7" t="s">
        <v>178</v>
      </c>
      <c r="I5" s="7">
        <v>501</v>
      </c>
      <c r="J5" s="7">
        <v>453</v>
      </c>
      <c r="K5" s="28">
        <v>68.519679999999994</v>
      </c>
      <c r="L5" s="52">
        <v>17.125</v>
      </c>
      <c r="M5" s="28">
        <f t="shared" ref="M5:M9" si="0">K5/20</f>
        <v>3.4259839999999997</v>
      </c>
      <c r="N5" s="28">
        <f t="shared" ref="N5:N9" si="1">K5+L5</f>
        <v>85.644679999999994</v>
      </c>
      <c r="O5" s="7">
        <v>2</v>
      </c>
      <c r="P5" s="7">
        <v>2</v>
      </c>
      <c r="Q5" s="7">
        <v>26</v>
      </c>
      <c r="R5" s="7"/>
    </row>
    <row r="6" spans="1:18" s="25" customFormat="1" ht="12.75">
      <c r="A6" s="34">
        <v>3</v>
      </c>
      <c r="B6" s="27">
        <v>3</v>
      </c>
      <c r="C6" s="7" t="s">
        <v>174</v>
      </c>
      <c r="D6" s="27" t="s">
        <v>121</v>
      </c>
      <c r="E6" s="7" t="s">
        <v>122</v>
      </c>
      <c r="F6" s="8" t="s">
        <v>125</v>
      </c>
      <c r="G6" s="7" t="s">
        <v>136</v>
      </c>
      <c r="H6" s="7" t="s">
        <v>175</v>
      </c>
      <c r="I6" s="7">
        <v>509</v>
      </c>
      <c r="J6" s="7">
        <v>477</v>
      </c>
      <c r="K6" s="28">
        <v>68.309119999999993</v>
      </c>
      <c r="L6" s="52">
        <v>13.7</v>
      </c>
      <c r="M6" s="28">
        <f t="shared" si="0"/>
        <v>3.4154559999999998</v>
      </c>
      <c r="N6" s="28">
        <f t="shared" si="1"/>
        <v>82.009119999999996</v>
      </c>
      <c r="O6" s="7">
        <v>3</v>
      </c>
      <c r="P6" s="7">
        <v>3</v>
      </c>
      <c r="Q6" s="7">
        <v>26</v>
      </c>
      <c r="R6" s="7"/>
    </row>
    <row r="7" spans="1:18" s="25" customFormat="1" ht="12.75">
      <c r="A7" s="34">
        <v>4</v>
      </c>
      <c r="B7" s="27">
        <v>4</v>
      </c>
      <c r="C7" s="7" t="s">
        <v>174</v>
      </c>
      <c r="D7" s="27" t="s">
        <v>121</v>
      </c>
      <c r="E7" s="7" t="s">
        <v>122</v>
      </c>
      <c r="F7" s="8" t="s">
        <v>126</v>
      </c>
      <c r="G7" s="7" t="s">
        <v>137</v>
      </c>
      <c r="H7" s="7" t="s">
        <v>178</v>
      </c>
      <c r="I7" s="7">
        <v>504</v>
      </c>
      <c r="J7" s="7">
        <v>474</v>
      </c>
      <c r="K7" s="28">
        <v>66.400000000000006</v>
      </c>
      <c r="L7" s="52">
        <v>14.6</v>
      </c>
      <c r="M7" s="28">
        <f t="shared" si="0"/>
        <v>3.3200000000000003</v>
      </c>
      <c r="N7" s="28">
        <f t="shared" si="1"/>
        <v>81</v>
      </c>
      <c r="O7" s="7">
        <v>4</v>
      </c>
      <c r="P7" s="7">
        <v>4</v>
      </c>
      <c r="Q7" s="7">
        <v>26</v>
      </c>
      <c r="R7" s="7"/>
    </row>
    <row r="8" spans="1:18" s="26" customFormat="1" ht="12.75">
      <c r="A8" s="34">
        <v>5</v>
      </c>
      <c r="B8" s="27">
        <v>5</v>
      </c>
      <c r="C8" s="7" t="s">
        <v>174</v>
      </c>
      <c r="D8" s="27" t="s">
        <v>121</v>
      </c>
      <c r="E8" s="7" t="s">
        <v>122</v>
      </c>
      <c r="F8" s="8" t="s">
        <v>132</v>
      </c>
      <c r="G8" s="7" t="s">
        <v>138</v>
      </c>
      <c r="H8" s="7" t="s">
        <v>175</v>
      </c>
      <c r="I8" s="7"/>
      <c r="J8" s="7">
        <v>428</v>
      </c>
      <c r="K8" s="28">
        <v>65.742239999999995</v>
      </c>
      <c r="L8" s="53">
        <v>13</v>
      </c>
      <c r="M8" s="28">
        <f t="shared" si="0"/>
        <v>3.2871119999999996</v>
      </c>
      <c r="N8" s="28">
        <f t="shared" si="1"/>
        <v>78.742239999999995</v>
      </c>
      <c r="O8" s="7">
        <v>5</v>
      </c>
      <c r="P8" s="7">
        <v>5</v>
      </c>
      <c r="Q8" s="7">
        <v>26</v>
      </c>
      <c r="R8" s="7"/>
    </row>
    <row r="9" spans="1:18" s="26" customFormat="1" ht="12.75">
      <c r="A9" s="34">
        <v>6</v>
      </c>
      <c r="B9" s="27">
        <v>6</v>
      </c>
      <c r="C9" s="7" t="s">
        <v>174</v>
      </c>
      <c r="D9" s="27" t="s">
        <v>121</v>
      </c>
      <c r="E9" s="7" t="s">
        <v>122</v>
      </c>
      <c r="F9" s="8" t="s">
        <v>133</v>
      </c>
      <c r="G9" s="7" t="s">
        <v>127</v>
      </c>
      <c r="H9" s="7" t="s">
        <v>175</v>
      </c>
      <c r="I9" s="7"/>
      <c r="J9" s="7">
        <v>426</v>
      </c>
      <c r="K9" s="28">
        <v>64.489519999999999</v>
      </c>
      <c r="L9" s="53">
        <v>12.200000000000001</v>
      </c>
      <c r="M9" s="28">
        <f t="shared" si="0"/>
        <v>3.2244760000000001</v>
      </c>
      <c r="N9" s="28">
        <f t="shared" si="1"/>
        <v>76.689520000000002</v>
      </c>
      <c r="O9" s="7">
        <v>6</v>
      </c>
      <c r="P9" s="7">
        <v>6</v>
      </c>
      <c r="Q9" s="7">
        <v>26</v>
      </c>
      <c r="R9" s="7" t="s">
        <v>139</v>
      </c>
    </row>
    <row r="10" spans="1:18" ht="14.25">
      <c r="A10" s="10"/>
      <c r="B10" s="2" t="s">
        <v>12</v>
      </c>
      <c r="C10" s="2"/>
      <c r="D10" s="2"/>
      <c r="E10" s="2"/>
      <c r="F10" s="2"/>
      <c r="G10" s="2"/>
      <c r="H10" s="2"/>
      <c r="I10" s="29" t="s">
        <v>128</v>
      </c>
      <c r="J10" s="30"/>
      <c r="K10" s="30"/>
      <c r="L10" s="98"/>
      <c r="M10" s="98"/>
      <c r="N10" s="98"/>
      <c r="O10" s="98"/>
      <c r="P10" s="98"/>
      <c r="Q10" s="29"/>
      <c r="R10" s="30"/>
    </row>
    <row r="11" spans="1:18" ht="14.25">
      <c r="A11" s="10"/>
      <c r="B11" s="2"/>
      <c r="C11" s="2"/>
      <c r="D11" s="2"/>
      <c r="E11" s="2" t="s">
        <v>14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4.25">
      <c r="A12" s="10"/>
      <c r="B12" s="2" t="s">
        <v>129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4.25">
      <c r="A13" s="10"/>
      <c r="B13" s="2"/>
      <c r="C13" s="2"/>
      <c r="D13" s="2"/>
      <c r="E13" s="94" t="s">
        <v>130</v>
      </c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2"/>
      <c r="Q13" s="2"/>
      <c r="R13" s="2"/>
    </row>
    <row r="14" spans="1:18" ht="14.25">
      <c r="A14" s="10"/>
      <c r="B14" s="2"/>
      <c r="C14" s="2"/>
      <c r="D14" s="2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2"/>
      <c r="Q14" s="2"/>
      <c r="R14" s="2"/>
    </row>
    <row r="15" spans="1:18" ht="14.25">
      <c r="A15" s="10"/>
      <c r="B15" s="2"/>
      <c r="C15" s="2"/>
      <c r="D15" s="2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2"/>
      <c r="Q15" s="2"/>
      <c r="R15" s="2"/>
    </row>
    <row r="16" spans="1:18" ht="14.25">
      <c r="A16" s="10"/>
      <c r="B16" s="2"/>
      <c r="C16" s="2"/>
      <c r="D16" s="2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2"/>
      <c r="Q16" s="2"/>
      <c r="R16" s="2"/>
    </row>
    <row r="17" spans="1:15" ht="14.25">
      <c r="A17" s="10"/>
      <c r="B17" s="2"/>
      <c r="C17" s="2"/>
      <c r="D17" s="2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</row>
    <row r="18" spans="1:15" ht="14.25">
      <c r="A18" s="10"/>
      <c r="B18" s="2"/>
      <c r="C18" s="2"/>
      <c r="D18" s="2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</row>
    <row r="19" spans="1:15" ht="14.25">
      <c r="A19" s="10"/>
      <c r="B19" s="2"/>
      <c r="C19" s="2"/>
      <c r="D19" s="2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</row>
    <row r="20" spans="1:15" ht="14.25">
      <c r="A20" s="10"/>
      <c r="B20" s="2"/>
      <c r="C20" s="2"/>
      <c r="D20" s="2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</row>
    <row r="21" spans="1:15" ht="14.25">
      <c r="A21" s="10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</sheetData>
  <mergeCells count="4">
    <mergeCell ref="A1:R1"/>
    <mergeCell ref="L10:P10"/>
    <mergeCell ref="E13:O20"/>
    <mergeCell ref="I4:J4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临床</vt:lpstr>
      <vt:lpstr>中医</vt:lpstr>
      <vt:lpstr>大医班</vt:lpstr>
      <vt:lpstr>护理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2017-09-18T07:32:38Z</dcterms:modified>
</cp:coreProperties>
</file>