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07B6E5DC-1772-4342-8A58-015C71698F38}" xr6:coauthVersionLast="36" xr6:coauthVersionMax="36" xr10:uidLastSave="{00000000-0000-0000-0000-000000000000}"/>
  <bookViews>
    <workbookView xWindow="240" yWindow="105" windowWidth="14805" windowHeight="8010" activeTab="2" xr2:uid="{00000000-000D-0000-FFFF-FFFF00000000}"/>
  </bookViews>
  <sheets>
    <sheet name="临床" sheetId="1" r:id="rId1"/>
    <sheet name="中医" sheetId="2" r:id="rId2"/>
    <sheet name="护理" sheetId="3" r:id="rId3"/>
  </sheets>
  <calcPr calcId="179021"/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4" i="2"/>
  <c r="S15" i="2"/>
  <c r="S18" i="2"/>
  <c r="S16" i="2"/>
  <c r="S17" i="2"/>
  <c r="S4" i="2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" i="1"/>
  <c r="S5" i="3"/>
  <c r="S6" i="3"/>
  <c r="S7" i="3"/>
  <c r="S8" i="3"/>
  <c r="S9" i="3"/>
  <c r="S14" i="3"/>
  <c r="S10" i="3"/>
  <c r="S11" i="3"/>
  <c r="S12" i="3"/>
  <c r="S15" i="3"/>
  <c r="S13" i="3"/>
  <c r="S4" i="3"/>
  <c r="N4" i="3"/>
  <c r="N7" i="3"/>
  <c r="N6" i="3"/>
  <c r="N8" i="3"/>
  <c r="N9" i="3"/>
  <c r="N14" i="3"/>
  <c r="N10" i="3"/>
  <c r="N11" i="3"/>
  <c r="N13" i="3"/>
  <c r="N12" i="3"/>
  <c r="N15" i="3"/>
  <c r="N5" i="3"/>
  <c r="L5" i="2"/>
  <c r="L6" i="2"/>
  <c r="L7" i="2"/>
  <c r="L8" i="2"/>
  <c r="L9" i="2"/>
  <c r="L10" i="2"/>
  <c r="L11" i="2"/>
  <c r="L12" i="2"/>
  <c r="L13" i="2"/>
  <c r="L14" i="2"/>
  <c r="L15" i="2"/>
  <c r="L18" i="2"/>
  <c r="L16" i="2"/>
  <c r="L17" i="2"/>
  <c r="L4" i="2"/>
  <c r="L37" i="1" l="1"/>
  <c r="N37" i="1" s="1"/>
  <c r="L5" i="1"/>
  <c r="N5" i="1" s="1"/>
  <c r="L25" i="1"/>
  <c r="N25" i="1" s="1"/>
  <c r="L27" i="1"/>
  <c r="N27" i="1" s="1"/>
  <c r="L6" i="1"/>
  <c r="N6" i="1" s="1"/>
  <c r="L7" i="1"/>
  <c r="N7" i="1" s="1"/>
  <c r="L28" i="1"/>
  <c r="N28" i="1" s="1"/>
  <c r="L4" i="1"/>
  <c r="N4" i="1" s="1"/>
  <c r="L31" i="1"/>
  <c r="N31" i="1" s="1"/>
  <c r="L23" i="1"/>
  <c r="N23" i="1" s="1"/>
  <c r="L9" i="1"/>
  <c r="N9" i="1" s="1"/>
  <c r="L34" i="1"/>
  <c r="N34" i="1" s="1"/>
  <c r="L32" i="1"/>
  <c r="N32" i="1" s="1"/>
  <c r="L40" i="1"/>
  <c r="N40" i="1" s="1"/>
  <c r="L33" i="1"/>
  <c r="N33" i="1" s="1"/>
  <c r="L30" i="1"/>
  <c r="N30" i="1" s="1"/>
  <c r="L22" i="1"/>
  <c r="N22" i="1" s="1"/>
  <c r="L35" i="1"/>
  <c r="N35" i="1" s="1"/>
  <c r="L13" i="1"/>
  <c r="N13" i="1" s="1"/>
  <c r="L18" i="1"/>
  <c r="N18" i="1" s="1"/>
  <c r="L24" i="1"/>
  <c r="N24" i="1" s="1"/>
  <c r="L19" i="1"/>
  <c r="N19" i="1" s="1"/>
  <c r="L38" i="1"/>
  <c r="N38" i="1" s="1"/>
  <c r="L21" i="1"/>
  <c r="N21" i="1" s="1"/>
  <c r="L39" i="1"/>
  <c r="N39" i="1" s="1"/>
  <c r="L26" i="1"/>
  <c r="N26" i="1" s="1"/>
  <c r="L20" i="1"/>
  <c r="N20" i="1" s="1"/>
  <c r="L12" i="1"/>
  <c r="N12" i="1" s="1"/>
  <c r="L29" i="1"/>
  <c r="N29" i="1" s="1"/>
  <c r="L41" i="1"/>
  <c r="N41" i="1" s="1"/>
  <c r="L14" i="1"/>
  <c r="N14" i="1" s="1"/>
  <c r="L8" i="1"/>
  <c r="N8" i="1" s="1"/>
  <c r="L11" i="1"/>
  <c r="N11" i="1" s="1"/>
  <c r="L16" i="1"/>
  <c r="N16" i="1" s="1"/>
  <c r="L10" i="1"/>
  <c r="N10" i="1" s="1"/>
  <c r="L17" i="1"/>
  <c r="N17" i="1" s="1"/>
  <c r="L36" i="1"/>
  <c r="N36" i="1" s="1"/>
  <c r="L15" i="1"/>
  <c r="N15" i="1" s="1"/>
</calcChain>
</file>

<file path=xl/sharedStrings.xml><?xml version="1.0" encoding="utf-8"?>
<sst xmlns="http://schemas.openxmlformats.org/spreadsheetml/2006/main" count="349" uniqueCount="99">
  <si>
    <t xml:space="preserve">         学院（盖章）：</t>
  </si>
  <si>
    <t>序号</t>
  </si>
  <si>
    <t>推荐排序</t>
  </si>
  <si>
    <t>系</t>
    <phoneticPr fontId="4" type="noConversion"/>
  </si>
  <si>
    <t>所在专业</t>
  </si>
  <si>
    <t>学号</t>
  </si>
  <si>
    <t>姓名</t>
  </si>
  <si>
    <t>性别</t>
  </si>
  <si>
    <t>CET4成绩</t>
  </si>
  <si>
    <t>CET6成绩</t>
  </si>
  <si>
    <t>学业总评分（满分80）</t>
  </si>
  <si>
    <t>面试得分（满分20）</t>
  </si>
  <si>
    <r>
      <t>推荐总评分（满分1</t>
    </r>
    <r>
      <rPr>
        <sz val="12"/>
        <rFont val="宋体"/>
        <family val="3"/>
        <charset val="134"/>
      </rPr>
      <t>00）</t>
    </r>
  </si>
  <si>
    <t>学生联系电话</t>
  </si>
  <si>
    <t>备注</t>
  </si>
  <si>
    <t xml:space="preserve">学院推免生工作小组组长（签字）：          </t>
  </si>
  <si>
    <t xml:space="preserve">      年    月    日</t>
  </si>
  <si>
    <t>（必须手签）</t>
  </si>
  <si>
    <t>身份证号码</t>
    <phoneticPr fontId="3" type="noConversion"/>
  </si>
  <si>
    <t>所在学院</t>
    <phoneticPr fontId="3" type="noConversion"/>
  </si>
  <si>
    <t>专业排名</t>
    <phoneticPr fontId="3" type="noConversion"/>
  </si>
  <si>
    <t>综合排名</t>
    <phoneticPr fontId="3" type="noConversion"/>
  </si>
  <si>
    <t>排名人数</t>
    <phoneticPr fontId="3" type="noConversion"/>
  </si>
  <si>
    <t>GPA（满分4分）</t>
    <phoneticPr fontId="3" type="noConversion"/>
  </si>
  <si>
    <t>联系人：</t>
    <phoneticPr fontId="3" type="noConversion"/>
  </si>
  <si>
    <t>排名百分比</t>
    <phoneticPr fontId="3" type="noConversion"/>
  </si>
  <si>
    <t>厦门大学2021年推荐免试硕士研究生名单</t>
    <phoneticPr fontId="4" type="noConversion"/>
  </si>
  <si>
    <t>王淦淦</t>
    <phoneticPr fontId="6" type="noConversion"/>
  </si>
  <si>
    <t>古浩</t>
    <phoneticPr fontId="6" type="noConversion"/>
  </si>
  <si>
    <t>庄净斌</t>
    <phoneticPr fontId="6" type="noConversion"/>
  </si>
  <si>
    <t>程慧</t>
    <phoneticPr fontId="6" type="noConversion"/>
  </si>
  <si>
    <t>李伟</t>
    <phoneticPr fontId="6" type="noConversion"/>
  </si>
  <si>
    <t>吴一平</t>
    <phoneticPr fontId="6" type="noConversion"/>
  </si>
  <si>
    <t>大医班</t>
    <phoneticPr fontId="6" type="noConversion"/>
  </si>
  <si>
    <t>郗玥美</t>
    <phoneticPr fontId="6" type="noConversion"/>
  </si>
  <si>
    <t>伊绍雄</t>
    <phoneticPr fontId="6" type="noConversion"/>
  </si>
  <si>
    <t>林杨滨</t>
    <phoneticPr fontId="6" type="noConversion"/>
  </si>
  <si>
    <t>符佩莹</t>
    <phoneticPr fontId="6" type="noConversion"/>
  </si>
  <si>
    <t>蔡俊民</t>
    <phoneticPr fontId="6" type="noConversion"/>
  </si>
  <si>
    <t>尚元君</t>
    <phoneticPr fontId="6" type="noConversion"/>
  </si>
  <si>
    <t>徐宛钰</t>
    <phoneticPr fontId="6" type="noConversion"/>
  </si>
  <si>
    <t>迪丽努尔·迪力穆拉提</t>
    <phoneticPr fontId="6" type="noConversion"/>
  </si>
  <si>
    <t>马朦惠</t>
    <phoneticPr fontId="6" type="noConversion"/>
  </si>
  <si>
    <t>陈志楠</t>
    <phoneticPr fontId="6" type="noConversion"/>
  </si>
  <si>
    <t>陈闽飞</t>
    <phoneticPr fontId="6" type="noConversion"/>
  </si>
  <si>
    <t>蔡李骏</t>
    <phoneticPr fontId="6" type="noConversion"/>
  </si>
  <si>
    <t>李永兴</t>
    <phoneticPr fontId="6" type="noConversion"/>
  </si>
  <si>
    <t>马豪靖</t>
    <phoneticPr fontId="6" type="noConversion"/>
  </si>
  <si>
    <t>潘毅林</t>
    <phoneticPr fontId="6" type="noConversion"/>
  </si>
  <si>
    <t>饶艳</t>
    <phoneticPr fontId="6" type="noConversion"/>
  </si>
  <si>
    <t>王雨燕</t>
    <phoneticPr fontId="6" type="noConversion"/>
  </si>
  <si>
    <t>陈舒婷</t>
    <phoneticPr fontId="6" type="noConversion"/>
  </si>
  <si>
    <t>吴文书</t>
    <phoneticPr fontId="6" type="noConversion"/>
  </si>
  <si>
    <t>曾侃</t>
    <phoneticPr fontId="6" type="noConversion"/>
  </si>
  <si>
    <t>林灏文</t>
    <phoneticPr fontId="6" type="noConversion"/>
  </si>
  <si>
    <t>陈甜甜</t>
    <phoneticPr fontId="6" type="noConversion"/>
  </si>
  <si>
    <t>许诗霖</t>
    <phoneticPr fontId="6" type="noConversion"/>
  </si>
  <si>
    <t>王一婷</t>
    <phoneticPr fontId="6" type="noConversion"/>
  </si>
  <si>
    <t>杨树帅</t>
    <phoneticPr fontId="6" type="noConversion"/>
  </si>
  <si>
    <t>罗晓鑫</t>
    <phoneticPr fontId="6" type="noConversion"/>
  </si>
  <si>
    <t>潘梓航</t>
    <phoneticPr fontId="6" type="noConversion"/>
  </si>
  <si>
    <t>陈颖</t>
    <phoneticPr fontId="6" type="noConversion"/>
  </si>
  <si>
    <t>唐林鑫</t>
    <phoneticPr fontId="6" type="noConversion"/>
  </si>
  <si>
    <t>梁成</t>
    <phoneticPr fontId="6" type="noConversion"/>
  </si>
  <si>
    <t>涂梦倩</t>
    <phoneticPr fontId="6" type="noConversion"/>
  </si>
  <si>
    <t>洪政</t>
    <phoneticPr fontId="6" type="noConversion"/>
  </si>
  <si>
    <t>医学院</t>
    <phoneticPr fontId="3" type="noConversion"/>
  </si>
  <si>
    <t>临床医学</t>
    <phoneticPr fontId="3" type="noConversion"/>
  </si>
  <si>
    <t>中医学</t>
    <phoneticPr fontId="3" type="noConversion"/>
  </si>
  <si>
    <t>邱祺</t>
  </si>
  <si>
    <t>张林林</t>
  </si>
  <si>
    <t>叶佳希</t>
  </si>
  <si>
    <t>王安</t>
  </si>
  <si>
    <t>王婷</t>
  </si>
  <si>
    <t>陈秋霞</t>
  </si>
  <si>
    <t>王书宇</t>
  </si>
  <si>
    <t>曾偲庆</t>
  </si>
  <si>
    <t>朱艺钒</t>
  </si>
  <si>
    <t>吴鑫元</t>
  </si>
  <si>
    <t>陈平</t>
  </si>
  <si>
    <t>朱旭贵</t>
  </si>
  <si>
    <t>张进芬</t>
  </si>
  <si>
    <t>梁健</t>
  </si>
  <si>
    <t>丁紫帆</t>
  </si>
  <si>
    <t>护理学</t>
    <phoneticPr fontId="3" type="noConversion"/>
  </si>
  <si>
    <t>李啸哲</t>
  </si>
  <si>
    <t>戴玉梅</t>
  </si>
  <si>
    <t>黄仲谋</t>
  </si>
  <si>
    <t>郭艺嘉</t>
  </si>
  <si>
    <t>伍丽娜</t>
  </si>
  <si>
    <t>马卓</t>
  </si>
  <si>
    <t>段颖</t>
  </si>
  <si>
    <t>陈诗涛</t>
  </si>
  <si>
    <t>王丽俊</t>
  </si>
  <si>
    <t>杨佳雨</t>
  </si>
  <si>
    <t>曾晴</t>
  </si>
  <si>
    <t>陈曦</t>
  </si>
  <si>
    <t>支教保研</t>
    <phoneticPr fontId="3" type="noConversion"/>
  </si>
  <si>
    <t>支教保研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</si>
</sst>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#.0000"/>
    <numFmt numFmtId="178" formatCode="0.0_);[Red]\(0.0\)"/>
    <numFmt numFmtId="179" formatCode="#.0"/>
    <numFmt numFmtId="180" formatCode="0.00_);[Red]\(0.00\)"/>
    <numFmt numFmtId="181" formatCode="0_ "/>
  </numFmts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" fillId="0" borderId="1" xfId="1" applyBorder="1">
      <alignment vertical="center"/>
    </xf>
    <xf numFmtId="0" fontId="5" fillId="0" borderId="1" xfId="1" applyFont="1" applyBorder="1" applyAlignment="1">
      <alignment vertical="center" wrapText="1"/>
    </xf>
    <xf numFmtId="0" fontId="1" fillId="0" borderId="0" xfId="1" applyBorder="1">
      <alignment vertical="center"/>
    </xf>
    <xf numFmtId="0" fontId="1" fillId="0" borderId="4" xfId="1" applyBorder="1" applyAlignment="1">
      <alignment vertical="center"/>
    </xf>
    <xf numFmtId="0" fontId="1" fillId="0" borderId="4" xfId="1" applyBorder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8" fontId="1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79" fontId="1" fillId="0" borderId="1" xfId="0" applyNumberFormat="1" applyFont="1" applyFill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180" fontId="1" fillId="0" borderId="2" xfId="0" quotePrefix="1" applyNumberFormat="1" applyFont="1" applyFill="1" applyBorder="1" applyAlignment="1">
      <alignment horizontal="center" vertical="center" shrinkToFit="1"/>
    </xf>
    <xf numFmtId="180" fontId="1" fillId="0" borderId="1" xfId="0" quotePrefix="1" applyNumberFormat="1" applyFont="1" applyFill="1" applyBorder="1" applyAlignment="1">
      <alignment horizontal="center" vertical="center" shrinkToFit="1"/>
    </xf>
    <xf numFmtId="0" fontId="1" fillId="0" borderId="0" xfId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0" fillId="0" borderId="1" xfId="0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wrapText="1"/>
    </xf>
    <xf numFmtId="0" fontId="1" fillId="0" borderId="1" xfId="1" applyBorder="1" applyAlignment="1">
      <alignment vertical="center" wrapText="1"/>
    </xf>
    <xf numFmtId="178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49" fontId="5" fillId="0" borderId="1" xfId="1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81" fontId="1" fillId="0" borderId="1" xfId="0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shrinkToFit="1"/>
    </xf>
    <xf numFmtId="10" fontId="5" fillId="0" borderId="1" xfId="1" applyNumberFormat="1" applyFont="1" applyBorder="1" applyAlignment="1">
      <alignment vertical="center" wrapText="1"/>
    </xf>
    <xf numFmtId="10" fontId="5" fillId="0" borderId="2" xfId="1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" fillId="3" borderId="1" xfId="1" applyFill="1" applyBorder="1">
      <alignment vertical="center"/>
    </xf>
    <xf numFmtId="0" fontId="1" fillId="3" borderId="1" xfId="1" applyFill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/>
    </xf>
    <xf numFmtId="178" fontId="0" fillId="3" borderId="1" xfId="0" applyNumberFormat="1" applyFill="1" applyBorder="1" applyAlignment="1">
      <alignment vertical="center"/>
    </xf>
    <xf numFmtId="180" fontId="0" fillId="3" borderId="1" xfId="0" applyNumberForma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10" fontId="5" fillId="3" borderId="1" xfId="1" applyNumberFormat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" fillId="0" borderId="0" xfId="1" applyBorder="1" applyAlignment="1">
      <alignment horizontal="left" vertical="center"/>
    </xf>
    <xf numFmtId="181" fontId="1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vertical="center"/>
    </xf>
    <xf numFmtId="177" fontId="10" fillId="3" borderId="1" xfId="0" applyNumberFormat="1" applyFont="1" applyFill="1" applyBorder="1" applyAlignment="1">
      <alignment horizontal="center" vertical="center" shrinkToFit="1"/>
    </xf>
    <xf numFmtId="49" fontId="5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opLeftCell="A16" workbookViewId="0">
      <selection activeCell="O12" sqref="O12"/>
    </sheetView>
  </sheetViews>
  <sheetFormatPr defaultColWidth="9" defaultRowHeight="13.5" x14ac:dyDescent="0.15"/>
  <cols>
    <col min="1" max="1" width="5.875" style="1" customWidth="1"/>
    <col min="2" max="2" width="5" style="1" customWidth="1"/>
    <col min="3" max="3" width="7" style="1" customWidth="1"/>
    <col min="4" max="4" width="9.375" style="1" customWidth="1"/>
    <col min="5" max="5" width="9.25" style="1" customWidth="1"/>
    <col min="6" max="6" width="6.125" style="1" customWidth="1"/>
    <col min="7" max="7" width="5.75" style="1" customWidth="1"/>
    <col min="8" max="8" width="6" style="1" customWidth="1"/>
    <col min="9" max="9" width="7" style="1" customWidth="1"/>
    <col min="10" max="10" width="6.5" style="1" customWidth="1"/>
    <col min="11" max="11" width="5.5" style="1" customWidth="1"/>
    <col min="12" max="13" width="9" style="1"/>
    <col min="14" max="14" width="11.75" style="1" customWidth="1"/>
    <col min="15" max="15" width="8.5" style="1" customWidth="1"/>
    <col min="16" max="16" width="6.5" style="1" customWidth="1"/>
    <col min="17" max="18" width="5.5" style="1" customWidth="1"/>
    <col min="19" max="19" width="7.375" style="1" customWidth="1"/>
    <col min="20" max="20" width="6.5" style="1" customWidth="1"/>
    <col min="21" max="21" width="26.5" style="1" customWidth="1"/>
    <col min="22" max="16384" width="9" style="1"/>
  </cols>
  <sheetData>
    <row r="1" spans="1:21" ht="14.25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4.25" x14ac:dyDescent="0.1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2"/>
      <c r="Q2" s="2"/>
      <c r="R2" s="2"/>
      <c r="S2" s="2"/>
      <c r="T2" s="2"/>
      <c r="U2" s="2"/>
    </row>
    <row r="3" spans="1:21" ht="42.75" x14ac:dyDescent="0.15">
      <c r="A3" s="4" t="s">
        <v>1</v>
      </c>
      <c r="B3" s="4" t="s">
        <v>2</v>
      </c>
      <c r="C3" s="4" t="s">
        <v>19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18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23</v>
      </c>
      <c r="P3" s="4" t="s">
        <v>20</v>
      </c>
      <c r="Q3" s="4" t="s">
        <v>21</v>
      </c>
      <c r="R3" s="4" t="s">
        <v>22</v>
      </c>
      <c r="S3" s="4" t="s">
        <v>25</v>
      </c>
      <c r="T3" s="4" t="s">
        <v>13</v>
      </c>
      <c r="U3" s="4" t="s">
        <v>14</v>
      </c>
    </row>
    <row r="4" spans="1:21" ht="14.25" x14ac:dyDescent="0.15">
      <c r="A4" s="7">
        <v>1</v>
      </c>
      <c r="B4" s="7">
        <v>1</v>
      </c>
      <c r="C4" s="5" t="s">
        <v>66</v>
      </c>
      <c r="D4" s="5" t="s">
        <v>67</v>
      </c>
      <c r="E4" s="5" t="s">
        <v>67</v>
      </c>
      <c r="F4" s="15">
        <v>24520162204278</v>
      </c>
      <c r="G4" s="16" t="s">
        <v>36</v>
      </c>
      <c r="H4" s="28"/>
      <c r="I4" s="28"/>
      <c r="J4" s="29"/>
      <c r="K4" s="29"/>
      <c r="L4" s="8">
        <f t="shared" ref="L4:L17" si="0">O4*20</f>
        <v>70.721999999999994</v>
      </c>
      <c r="M4" s="25">
        <v>14.780000000000001</v>
      </c>
      <c r="N4" s="25">
        <f t="shared" ref="N4:N17" si="1">L4+M4</f>
        <v>85.501999999999995</v>
      </c>
      <c r="O4" s="17">
        <v>3.5360999999999998</v>
      </c>
      <c r="P4" s="15">
        <v>9</v>
      </c>
      <c r="Q4" s="8">
        <v>9</v>
      </c>
      <c r="R4" s="6">
        <v>127</v>
      </c>
      <c r="S4" s="39">
        <f>P4/R4</f>
        <v>7.0866141732283464E-2</v>
      </c>
      <c r="T4" s="12"/>
      <c r="U4" s="20" t="s">
        <v>33</v>
      </c>
    </row>
    <row r="5" spans="1:21" ht="14.25" x14ac:dyDescent="0.15">
      <c r="A5" s="7">
        <v>2</v>
      </c>
      <c r="B5" s="7">
        <v>2</v>
      </c>
      <c r="C5" s="5" t="s">
        <v>66</v>
      </c>
      <c r="D5" s="5" t="s">
        <v>67</v>
      </c>
      <c r="E5" s="5" t="s">
        <v>67</v>
      </c>
      <c r="F5" s="15">
        <v>24520162204351</v>
      </c>
      <c r="G5" s="16" t="s">
        <v>29</v>
      </c>
      <c r="H5" s="35"/>
      <c r="I5" s="28"/>
      <c r="J5" s="29"/>
      <c r="K5" s="29"/>
      <c r="L5" s="8">
        <f t="shared" si="0"/>
        <v>67.775999999999996</v>
      </c>
      <c r="M5" s="25">
        <v>14.070000000000002</v>
      </c>
      <c r="N5" s="25">
        <f t="shared" si="1"/>
        <v>81.846000000000004</v>
      </c>
      <c r="O5" s="17">
        <v>3.3887999999999998</v>
      </c>
      <c r="P5" s="15">
        <v>27</v>
      </c>
      <c r="Q5" s="8">
        <v>23</v>
      </c>
      <c r="R5" s="6">
        <v>127</v>
      </c>
      <c r="S5" s="39">
        <f t="shared" ref="S5:S17" si="2">P5/R5</f>
        <v>0.2125984251968504</v>
      </c>
      <c r="T5" s="12"/>
      <c r="U5" s="20" t="s">
        <v>33</v>
      </c>
    </row>
    <row r="6" spans="1:21" ht="14.25" x14ac:dyDescent="0.15">
      <c r="A6" s="7">
        <v>3</v>
      </c>
      <c r="B6" s="7">
        <v>3</v>
      </c>
      <c r="C6" s="5" t="s">
        <v>66</v>
      </c>
      <c r="D6" s="5" t="s">
        <v>67</v>
      </c>
      <c r="E6" s="5" t="s">
        <v>67</v>
      </c>
      <c r="F6" s="15">
        <v>24520162204325</v>
      </c>
      <c r="G6" s="16" t="s">
        <v>32</v>
      </c>
      <c r="H6" s="28"/>
      <c r="I6" s="28"/>
      <c r="J6" s="29"/>
      <c r="K6" s="29"/>
      <c r="L6" s="8">
        <f t="shared" si="0"/>
        <v>67.778000000000006</v>
      </c>
      <c r="M6" s="25">
        <v>13.08</v>
      </c>
      <c r="N6" s="25">
        <f t="shared" si="1"/>
        <v>80.858000000000004</v>
      </c>
      <c r="O6" s="17">
        <v>3.3889</v>
      </c>
      <c r="P6" s="15">
        <v>26</v>
      </c>
      <c r="Q6" s="8">
        <v>26</v>
      </c>
      <c r="R6" s="6">
        <v>127</v>
      </c>
      <c r="S6" s="39">
        <f t="shared" si="2"/>
        <v>0.20472440944881889</v>
      </c>
      <c r="T6" s="12"/>
      <c r="U6" s="20" t="s">
        <v>33</v>
      </c>
    </row>
    <row r="7" spans="1:21" ht="14.25" x14ac:dyDescent="0.15">
      <c r="A7" s="7">
        <v>4</v>
      </c>
      <c r="B7" s="7">
        <v>4</v>
      </c>
      <c r="C7" s="5" t="s">
        <v>66</v>
      </c>
      <c r="D7" s="5" t="s">
        <v>67</v>
      </c>
      <c r="E7" s="5" t="s">
        <v>67</v>
      </c>
      <c r="F7" s="15">
        <v>24520162204329</v>
      </c>
      <c r="G7" s="16" t="s">
        <v>34</v>
      </c>
      <c r="H7" s="28"/>
      <c r="I7" s="28"/>
      <c r="J7" s="18"/>
      <c r="K7" s="18"/>
      <c r="L7" s="8">
        <f t="shared" si="0"/>
        <v>66.853999999999999</v>
      </c>
      <c r="M7" s="25">
        <v>13.68</v>
      </c>
      <c r="N7" s="25">
        <f t="shared" si="1"/>
        <v>80.533999999999992</v>
      </c>
      <c r="O7" s="17">
        <v>3.3426999999999998</v>
      </c>
      <c r="P7" s="15">
        <v>29</v>
      </c>
      <c r="Q7" s="8">
        <v>29</v>
      </c>
      <c r="R7" s="6">
        <v>127</v>
      </c>
      <c r="S7" s="39">
        <f t="shared" si="2"/>
        <v>0.2283464566929134</v>
      </c>
      <c r="T7" s="12"/>
      <c r="U7" s="20" t="s">
        <v>33</v>
      </c>
    </row>
    <row r="8" spans="1:21" ht="14.25" x14ac:dyDescent="0.15">
      <c r="A8" s="7">
        <v>5</v>
      </c>
      <c r="B8" s="7">
        <v>5</v>
      </c>
      <c r="C8" s="5" t="s">
        <v>66</v>
      </c>
      <c r="D8" s="5" t="s">
        <v>67</v>
      </c>
      <c r="E8" s="5" t="s">
        <v>67</v>
      </c>
      <c r="F8" s="15">
        <v>24520162204295</v>
      </c>
      <c r="G8" s="16" t="s">
        <v>60</v>
      </c>
      <c r="H8" s="28"/>
      <c r="I8" s="28"/>
      <c r="J8" s="18"/>
      <c r="K8" s="18"/>
      <c r="L8" s="8">
        <f t="shared" si="0"/>
        <v>64.945999999999998</v>
      </c>
      <c r="M8" s="25">
        <v>11.580000000000002</v>
      </c>
      <c r="N8" s="25">
        <f t="shared" si="1"/>
        <v>76.525999999999996</v>
      </c>
      <c r="O8" s="17">
        <v>3.2473000000000001</v>
      </c>
      <c r="P8" s="15">
        <v>43</v>
      </c>
      <c r="Q8" s="8">
        <v>38</v>
      </c>
      <c r="R8" s="6">
        <v>127</v>
      </c>
      <c r="S8" s="39">
        <f t="shared" si="2"/>
        <v>0.33858267716535434</v>
      </c>
      <c r="T8" s="12"/>
      <c r="U8" s="20" t="s">
        <v>33</v>
      </c>
    </row>
    <row r="9" spans="1:21" ht="14.25" x14ac:dyDescent="0.15">
      <c r="A9" s="7">
        <v>6</v>
      </c>
      <c r="B9" s="7">
        <v>6</v>
      </c>
      <c r="C9" s="5" t="s">
        <v>66</v>
      </c>
      <c r="D9" s="5" t="s">
        <v>67</v>
      </c>
      <c r="E9" s="5" t="s">
        <v>67</v>
      </c>
      <c r="F9" s="15">
        <v>32620152200419</v>
      </c>
      <c r="G9" s="16" t="s">
        <v>39</v>
      </c>
      <c r="H9" s="28"/>
      <c r="I9" s="28"/>
      <c r="J9" s="29"/>
      <c r="K9" s="29"/>
      <c r="L9" s="8">
        <f t="shared" si="0"/>
        <v>72.972000000000008</v>
      </c>
      <c r="M9" s="24">
        <v>17.59</v>
      </c>
      <c r="N9" s="25">
        <f t="shared" si="1"/>
        <v>90.562000000000012</v>
      </c>
      <c r="O9" s="17">
        <v>3.6486000000000001</v>
      </c>
      <c r="P9" s="15">
        <v>6</v>
      </c>
      <c r="Q9" s="6">
        <v>1</v>
      </c>
      <c r="R9" s="6">
        <v>127</v>
      </c>
      <c r="S9" s="39">
        <f t="shared" si="2"/>
        <v>4.7244094488188976E-2</v>
      </c>
      <c r="T9" s="22"/>
      <c r="U9" s="20"/>
    </row>
    <row r="10" spans="1:21" ht="14.25" x14ac:dyDescent="0.15">
      <c r="A10" s="7">
        <v>7</v>
      </c>
      <c r="B10" s="7">
        <v>7</v>
      </c>
      <c r="C10" s="5" t="s">
        <v>66</v>
      </c>
      <c r="D10" s="5" t="s">
        <v>67</v>
      </c>
      <c r="E10" s="5" t="s">
        <v>67</v>
      </c>
      <c r="F10" s="15">
        <v>24520162204272</v>
      </c>
      <c r="G10" s="16" t="s">
        <v>63</v>
      </c>
      <c r="H10" s="28"/>
      <c r="I10" s="28"/>
      <c r="J10" s="18"/>
      <c r="K10" s="18"/>
      <c r="L10" s="8">
        <f t="shared" si="0"/>
        <v>74.201999999999998</v>
      </c>
      <c r="M10" s="25">
        <v>16.29</v>
      </c>
      <c r="N10" s="25">
        <f t="shared" si="1"/>
        <v>90.49199999999999</v>
      </c>
      <c r="O10" s="17">
        <v>3.7101000000000002</v>
      </c>
      <c r="P10" s="15">
        <v>2</v>
      </c>
      <c r="Q10" s="8">
        <v>2</v>
      </c>
      <c r="R10" s="6">
        <v>127</v>
      </c>
      <c r="S10" s="39">
        <f t="shared" si="2"/>
        <v>1.5748031496062992E-2</v>
      </c>
      <c r="T10" s="12"/>
      <c r="U10" s="19"/>
    </row>
    <row r="11" spans="1:21" ht="14.25" x14ac:dyDescent="0.15">
      <c r="A11" s="7">
        <v>8</v>
      </c>
      <c r="B11" s="7">
        <v>8</v>
      </c>
      <c r="C11" s="5" t="s">
        <v>66</v>
      </c>
      <c r="D11" s="5" t="s">
        <v>67</v>
      </c>
      <c r="E11" s="5" t="s">
        <v>67</v>
      </c>
      <c r="F11" s="15">
        <v>24520162204238</v>
      </c>
      <c r="G11" s="16" t="s">
        <v>61</v>
      </c>
      <c r="H11" s="28"/>
      <c r="I11" s="28"/>
      <c r="J11" s="29"/>
      <c r="K11" s="29"/>
      <c r="L11" s="8">
        <f t="shared" si="0"/>
        <v>74.781999999999996</v>
      </c>
      <c r="M11" s="25">
        <v>15.37</v>
      </c>
      <c r="N11" s="25">
        <f t="shared" si="1"/>
        <v>90.152000000000001</v>
      </c>
      <c r="O11" s="17">
        <v>3.7391000000000001</v>
      </c>
      <c r="P11" s="15">
        <v>1</v>
      </c>
      <c r="Q11" s="8">
        <v>3</v>
      </c>
      <c r="R11" s="6">
        <v>127</v>
      </c>
      <c r="S11" s="39">
        <f t="shared" si="2"/>
        <v>7.874015748031496E-3</v>
      </c>
      <c r="T11" s="12"/>
      <c r="U11" s="20"/>
    </row>
    <row r="12" spans="1:21" ht="14.25" x14ac:dyDescent="0.15">
      <c r="A12" s="7">
        <v>9</v>
      </c>
      <c r="B12" s="7">
        <v>9</v>
      </c>
      <c r="C12" s="5" t="s">
        <v>66</v>
      </c>
      <c r="D12" s="5" t="s">
        <v>67</v>
      </c>
      <c r="E12" s="5" t="s">
        <v>67</v>
      </c>
      <c r="F12" s="15">
        <v>24520162204335</v>
      </c>
      <c r="G12" s="16" t="s">
        <v>56</v>
      </c>
      <c r="H12" s="28"/>
      <c r="I12" s="28"/>
      <c r="J12" s="18"/>
      <c r="K12" s="18"/>
      <c r="L12" s="8">
        <f t="shared" si="0"/>
        <v>73.217999999999989</v>
      </c>
      <c r="M12" s="25">
        <v>15.02</v>
      </c>
      <c r="N12" s="25">
        <f t="shared" si="1"/>
        <v>88.237999999999985</v>
      </c>
      <c r="O12" s="17">
        <v>3.6608999999999998</v>
      </c>
      <c r="P12" s="15">
        <v>4</v>
      </c>
      <c r="Q12" s="6">
        <v>4</v>
      </c>
      <c r="R12" s="6">
        <v>127</v>
      </c>
      <c r="S12" s="39">
        <f t="shared" si="2"/>
        <v>3.1496062992125984E-2</v>
      </c>
      <c r="T12" s="12"/>
      <c r="U12" s="19"/>
    </row>
    <row r="13" spans="1:21" ht="14.25" x14ac:dyDescent="0.15">
      <c r="A13" s="7">
        <v>10</v>
      </c>
      <c r="B13" s="7">
        <v>10</v>
      </c>
      <c r="C13" s="5" t="s">
        <v>66</v>
      </c>
      <c r="D13" s="5" t="s">
        <v>67</v>
      </c>
      <c r="E13" s="5" t="s">
        <v>67</v>
      </c>
      <c r="F13" s="15">
        <v>24520162204287</v>
      </c>
      <c r="G13" s="16" t="s">
        <v>47</v>
      </c>
      <c r="H13" s="28"/>
      <c r="I13" s="28"/>
      <c r="J13" s="18"/>
      <c r="K13" s="18"/>
      <c r="L13" s="8">
        <f t="shared" si="0"/>
        <v>73.622</v>
      </c>
      <c r="M13" s="25">
        <v>14.17</v>
      </c>
      <c r="N13" s="25">
        <f t="shared" si="1"/>
        <v>87.792000000000002</v>
      </c>
      <c r="O13" s="17">
        <v>3.6810999999999998</v>
      </c>
      <c r="P13" s="15">
        <v>3</v>
      </c>
      <c r="Q13" s="8">
        <v>5</v>
      </c>
      <c r="R13" s="6">
        <v>127</v>
      </c>
      <c r="S13" s="39">
        <f t="shared" si="2"/>
        <v>2.3622047244094488E-2</v>
      </c>
      <c r="T13" s="12"/>
      <c r="U13" s="19"/>
    </row>
    <row r="14" spans="1:21" ht="14.25" x14ac:dyDescent="0.15">
      <c r="A14" s="7">
        <v>11</v>
      </c>
      <c r="B14" s="7">
        <v>11</v>
      </c>
      <c r="C14" s="5" t="s">
        <v>66</v>
      </c>
      <c r="D14" s="5" t="s">
        <v>67</v>
      </c>
      <c r="E14" s="5" t="s">
        <v>67</v>
      </c>
      <c r="F14" s="15">
        <v>24520162204285</v>
      </c>
      <c r="G14" s="16" t="s">
        <v>59</v>
      </c>
      <c r="H14" s="28"/>
      <c r="I14" s="28"/>
      <c r="J14" s="18"/>
      <c r="K14" s="18"/>
      <c r="L14" s="8">
        <f t="shared" si="0"/>
        <v>73.112000000000009</v>
      </c>
      <c r="M14" s="25">
        <v>14.620000000000001</v>
      </c>
      <c r="N14" s="25">
        <f t="shared" si="1"/>
        <v>87.732000000000014</v>
      </c>
      <c r="O14" s="17">
        <v>3.6556000000000002</v>
      </c>
      <c r="P14" s="15">
        <v>5</v>
      </c>
      <c r="Q14" s="8">
        <v>6</v>
      </c>
      <c r="R14" s="6">
        <v>127</v>
      </c>
      <c r="S14" s="39">
        <f t="shared" si="2"/>
        <v>3.937007874015748E-2</v>
      </c>
      <c r="T14" s="12"/>
      <c r="U14" s="19"/>
    </row>
    <row r="15" spans="1:21" ht="14.25" x14ac:dyDescent="0.15">
      <c r="A15" s="7">
        <v>12</v>
      </c>
      <c r="B15" s="7">
        <v>12</v>
      </c>
      <c r="C15" s="5" t="s">
        <v>66</v>
      </c>
      <c r="D15" s="5" t="s">
        <v>67</v>
      </c>
      <c r="E15" s="5" t="s">
        <v>67</v>
      </c>
      <c r="F15" s="15">
        <v>24520162204312</v>
      </c>
      <c r="G15" s="16" t="s">
        <v>27</v>
      </c>
      <c r="H15" s="8"/>
      <c r="I15" s="23"/>
      <c r="J15" s="8"/>
      <c r="K15" s="8"/>
      <c r="L15" s="8">
        <f t="shared" si="0"/>
        <v>71.834000000000003</v>
      </c>
      <c r="M15" s="25">
        <v>15.739999999999998</v>
      </c>
      <c r="N15" s="25">
        <f t="shared" si="1"/>
        <v>87.573999999999998</v>
      </c>
      <c r="O15" s="17">
        <v>3.5916999999999999</v>
      </c>
      <c r="P15" s="15">
        <v>7</v>
      </c>
      <c r="Q15" s="6">
        <v>7</v>
      </c>
      <c r="R15" s="6">
        <v>127</v>
      </c>
      <c r="S15" s="39">
        <f t="shared" si="2"/>
        <v>5.5118110236220472E-2</v>
      </c>
      <c r="T15" s="23"/>
      <c r="U15" s="19"/>
    </row>
    <row r="16" spans="1:21" ht="14.25" x14ac:dyDescent="0.15">
      <c r="A16" s="7">
        <v>13</v>
      </c>
      <c r="B16" s="7">
        <v>13</v>
      </c>
      <c r="C16" s="5" t="s">
        <v>66</v>
      </c>
      <c r="D16" s="5" t="s">
        <v>67</v>
      </c>
      <c r="E16" s="5" t="s">
        <v>67</v>
      </c>
      <c r="F16" s="15">
        <v>24520162204308</v>
      </c>
      <c r="G16" s="16" t="s">
        <v>62</v>
      </c>
      <c r="H16" s="28"/>
      <c r="I16" s="28"/>
      <c r="J16" s="18"/>
      <c r="K16" s="18"/>
      <c r="L16" s="8">
        <f t="shared" si="0"/>
        <v>71.415999999999997</v>
      </c>
      <c r="M16" s="25">
        <v>15.52</v>
      </c>
      <c r="N16" s="25">
        <f t="shared" si="1"/>
        <v>86.935999999999993</v>
      </c>
      <c r="O16" s="17">
        <v>3.5708000000000002</v>
      </c>
      <c r="P16" s="15">
        <v>8</v>
      </c>
      <c r="Q16" s="8">
        <v>8</v>
      </c>
      <c r="R16" s="6">
        <v>127</v>
      </c>
      <c r="S16" s="39">
        <f t="shared" si="2"/>
        <v>6.2992125984251968E-2</v>
      </c>
      <c r="T16" s="12"/>
      <c r="U16" s="19"/>
    </row>
    <row r="17" spans="1:21" ht="14.25" x14ac:dyDescent="0.15">
      <c r="A17" s="7">
        <v>14</v>
      </c>
      <c r="B17" s="7">
        <v>14</v>
      </c>
      <c r="C17" s="5" t="s">
        <v>66</v>
      </c>
      <c r="D17" s="5" t="s">
        <v>67</v>
      </c>
      <c r="E17" s="5" t="s">
        <v>67</v>
      </c>
      <c r="F17" s="15">
        <v>24520162204310</v>
      </c>
      <c r="G17" s="16" t="s">
        <v>64</v>
      </c>
      <c r="H17" s="28"/>
      <c r="I17" s="28"/>
      <c r="J17" s="18"/>
      <c r="K17" s="18"/>
      <c r="L17" s="8">
        <f t="shared" si="0"/>
        <v>70.650000000000006</v>
      </c>
      <c r="M17" s="25">
        <v>14.62</v>
      </c>
      <c r="N17" s="25">
        <f t="shared" si="1"/>
        <v>85.27000000000001</v>
      </c>
      <c r="O17" s="17">
        <v>3.5325000000000002</v>
      </c>
      <c r="P17" s="15">
        <v>10</v>
      </c>
      <c r="Q17" s="6">
        <v>10</v>
      </c>
      <c r="R17" s="6">
        <v>127</v>
      </c>
      <c r="S17" s="39">
        <f t="shared" si="2"/>
        <v>7.874015748031496E-2</v>
      </c>
      <c r="T17" s="12"/>
      <c r="U17" s="19"/>
    </row>
    <row r="18" spans="1:21" ht="14.25" x14ac:dyDescent="0.15">
      <c r="A18" s="7">
        <v>15</v>
      </c>
      <c r="B18" s="7">
        <v>15</v>
      </c>
      <c r="C18" s="5" t="s">
        <v>66</v>
      </c>
      <c r="D18" s="5" t="s">
        <v>67</v>
      </c>
      <c r="E18" s="5" t="s">
        <v>67</v>
      </c>
      <c r="F18" s="15">
        <v>24520162204294</v>
      </c>
      <c r="G18" s="16" t="s">
        <v>48</v>
      </c>
      <c r="H18" s="28"/>
      <c r="I18" s="28"/>
      <c r="J18" s="29"/>
      <c r="K18" s="29"/>
      <c r="L18" s="8">
        <f>O18*20</f>
        <v>69.927999999999997</v>
      </c>
      <c r="M18" s="25">
        <v>14.899999999999999</v>
      </c>
      <c r="N18" s="25">
        <f>L18+M18</f>
        <v>84.828000000000003</v>
      </c>
      <c r="O18" s="17">
        <v>3.4964</v>
      </c>
      <c r="P18" s="15">
        <v>13</v>
      </c>
      <c r="Q18" s="8">
        <v>11</v>
      </c>
      <c r="R18" s="6">
        <v>127</v>
      </c>
      <c r="S18" s="39">
        <f>P18/R18</f>
        <v>0.10236220472440945</v>
      </c>
      <c r="T18" s="12"/>
      <c r="U18" s="19"/>
    </row>
    <row r="19" spans="1:21" ht="14.25" x14ac:dyDescent="0.15">
      <c r="A19" s="7">
        <v>16</v>
      </c>
      <c r="B19" s="7">
        <v>16</v>
      </c>
      <c r="C19" s="5" t="s">
        <v>66</v>
      </c>
      <c r="D19" s="5" t="s">
        <v>67</v>
      </c>
      <c r="E19" s="5" t="s">
        <v>67</v>
      </c>
      <c r="F19" s="15">
        <v>24920152204270</v>
      </c>
      <c r="G19" s="16" t="s">
        <v>50</v>
      </c>
      <c r="H19" s="28"/>
      <c r="I19" s="28"/>
      <c r="J19" s="29"/>
      <c r="K19" s="29"/>
      <c r="L19" s="8">
        <f>O19*20</f>
        <v>69.13</v>
      </c>
      <c r="M19" s="25">
        <v>15.45</v>
      </c>
      <c r="N19" s="25">
        <f>L19+M19</f>
        <v>84.58</v>
      </c>
      <c r="O19" s="17">
        <v>3.4565000000000001</v>
      </c>
      <c r="P19" s="15">
        <v>19</v>
      </c>
      <c r="Q19" s="6">
        <v>12</v>
      </c>
      <c r="R19" s="6">
        <v>127</v>
      </c>
      <c r="S19" s="39">
        <f>P19/R19</f>
        <v>0.14960629921259844</v>
      </c>
      <c r="T19" s="12"/>
      <c r="U19" s="19"/>
    </row>
    <row r="20" spans="1:21" ht="14.25" x14ac:dyDescent="0.15">
      <c r="A20" s="7">
        <v>17</v>
      </c>
      <c r="B20" s="7">
        <v>17</v>
      </c>
      <c r="C20" s="5" t="s">
        <v>66</v>
      </c>
      <c r="D20" s="5" t="s">
        <v>67</v>
      </c>
      <c r="E20" s="5" t="s">
        <v>67</v>
      </c>
      <c r="F20" s="15">
        <v>24520162204237</v>
      </c>
      <c r="G20" s="16" t="s">
        <v>55</v>
      </c>
      <c r="H20" s="28"/>
      <c r="I20" s="28"/>
      <c r="J20" s="18"/>
      <c r="K20" s="18"/>
      <c r="L20" s="8">
        <f>O20*20</f>
        <v>70.414000000000001</v>
      </c>
      <c r="M20" s="25">
        <v>14.160000000000002</v>
      </c>
      <c r="N20" s="25">
        <f>L20+M20</f>
        <v>84.573999999999998</v>
      </c>
      <c r="O20" s="17">
        <v>3.5207000000000002</v>
      </c>
      <c r="P20" s="15">
        <v>11</v>
      </c>
      <c r="Q20" s="8">
        <v>13</v>
      </c>
      <c r="R20" s="6">
        <v>127</v>
      </c>
      <c r="S20" s="39">
        <f>P20/R20</f>
        <v>8.6614173228346455E-2</v>
      </c>
      <c r="T20" s="12"/>
      <c r="U20" s="20"/>
    </row>
    <row r="21" spans="1:21" ht="14.25" x14ac:dyDescent="0.15">
      <c r="A21" s="7">
        <v>18</v>
      </c>
      <c r="B21" s="7">
        <v>18</v>
      </c>
      <c r="C21" s="5" t="s">
        <v>66</v>
      </c>
      <c r="D21" s="5" t="s">
        <v>67</v>
      </c>
      <c r="E21" s="5" t="s">
        <v>67</v>
      </c>
      <c r="F21" s="15">
        <v>24520162204324</v>
      </c>
      <c r="G21" s="16" t="s">
        <v>52</v>
      </c>
      <c r="H21" s="28"/>
      <c r="I21" s="28"/>
      <c r="J21" s="18"/>
      <c r="K21" s="18"/>
      <c r="L21" s="8">
        <f>O21*20</f>
        <v>69.847999999999999</v>
      </c>
      <c r="M21" s="25">
        <v>14.59</v>
      </c>
      <c r="N21" s="25">
        <f>L21+M21</f>
        <v>84.438000000000002</v>
      </c>
      <c r="O21" s="17">
        <v>3.4923999999999999</v>
      </c>
      <c r="P21" s="15">
        <v>15</v>
      </c>
      <c r="Q21" s="6">
        <v>14</v>
      </c>
      <c r="R21" s="6">
        <v>127</v>
      </c>
      <c r="S21" s="39">
        <f>P21/R21</f>
        <v>0.11811023622047244</v>
      </c>
      <c r="T21" s="12"/>
      <c r="U21" s="19"/>
    </row>
    <row r="22" spans="1:21" ht="14.25" x14ac:dyDescent="0.15">
      <c r="A22" s="7">
        <v>19</v>
      </c>
      <c r="B22" s="7">
        <v>19</v>
      </c>
      <c r="C22" s="5" t="s">
        <v>66</v>
      </c>
      <c r="D22" s="5" t="s">
        <v>67</v>
      </c>
      <c r="E22" s="5" t="s">
        <v>67</v>
      </c>
      <c r="F22" s="15">
        <v>24520162204230</v>
      </c>
      <c r="G22" s="16" t="s">
        <v>45</v>
      </c>
      <c r="H22" s="28"/>
      <c r="I22" s="28"/>
      <c r="J22" s="29"/>
      <c r="K22" s="29"/>
      <c r="L22" s="8">
        <f>O22*20</f>
        <v>69.22399999999999</v>
      </c>
      <c r="M22" s="25">
        <v>14.78</v>
      </c>
      <c r="N22" s="25">
        <f>L22+M22</f>
        <v>84.003999999999991</v>
      </c>
      <c r="O22" s="17">
        <v>3.4611999999999998</v>
      </c>
      <c r="P22" s="15">
        <v>18</v>
      </c>
      <c r="Q22" s="8">
        <v>15</v>
      </c>
      <c r="R22" s="6">
        <v>127</v>
      </c>
      <c r="S22" s="39">
        <f>P22/R22</f>
        <v>0.14173228346456693</v>
      </c>
      <c r="T22" s="12"/>
      <c r="U22" s="19"/>
    </row>
    <row r="23" spans="1:21" ht="14.25" x14ac:dyDescent="0.15">
      <c r="A23" s="7">
        <v>20</v>
      </c>
      <c r="B23" s="7">
        <v>20</v>
      </c>
      <c r="C23" s="5" t="s">
        <v>66</v>
      </c>
      <c r="D23" s="5" t="s">
        <v>67</v>
      </c>
      <c r="E23" s="5" t="s">
        <v>67</v>
      </c>
      <c r="F23" s="15">
        <v>24520162204229</v>
      </c>
      <c r="G23" s="16" t="s">
        <v>38</v>
      </c>
      <c r="H23" s="28"/>
      <c r="I23" s="28"/>
      <c r="J23" s="29"/>
      <c r="K23" s="29"/>
      <c r="L23" s="8">
        <f>O23*20</f>
        <v>69.322000000000003</v>
      </c>
      <c r="M23" s="25">
        <v>14.639999999999997</v>
      </c>
      <c r="N23" s="25">
        <f>L23+M23</f>
        <v>83.962000000000003</v>
      </c>
      <c r="O23" s="17">
        <v>3.4661</v>
      </c>
      <c r="P23" s="15">
        <v>17</v>
      </c>
      <c r="Q23" s="6">
        <v>16</v>
      </c>
      <c r="R23" s="6">
        <v>127</v>
      </c>
      <c r="S23" s="39">
        <f>P23/R23</f>
        <v>0.13385826771653545</v>
      </c>
      <c r="T23" s="12"/>
      <c r="U23" s="19"/>
    </row>
    <row r="24" spans="1:21" ht="14.25" x14ac:dyDescent="0.15">
      <c r="A24" s="7">
        <v>21</v>
      </c>
      <c r="B24" s="7">
        <v>21</v>
      </c>
      <c r="C24" s="5" t="s">
        <v>66</v>
      </c>
      <c r="D24" s="5" t="s">
        <v>67</v>
      </c>
      <c r="E24" s="5" t="s">
        <v>67</v>
      </c>
      <c r="F24" s="15">
        <v>24520162204297</v>
      </c>
      <c r="G24" s="16" t="s">
        <v>49</v>
      </c>
      <c r="H24" s="28"/>
      <c r="I24" s="28"/>
      <c r="J24" s="29"/>
      <c r="K24" s="29"/>
      <c r="L24" s="8">
        <f>O24*20</f>
        <v>68.722000000000008</v>
      </c>
      <c r="M24" s="25">
        <v>15.09</v>
      </c>
      <c r="N24" s="25">
        <f>L24+M24</f>
        <v>83.812000000000012</v>
      </c>
      <c r="O24" s="17">
        <v>3.4361000000000002</v>
      </c>
      <c r="P24" s="15">
        <v>22</v>
      </c>
      <c r="Q24" s="8">
        <v>17</v>
      </c>
      <c r="R24" s="6">
        <v>127</v>
      </c>
      <c r="S24" s="39">
        <f>P24/R24</f>
        <v>0.17322834645669291</v>
      </c>
      <c r="T24" s="12"/>
      <c r="U24" s="19"/>
    </row>
    <row r="25" spans="1:21" ht="14.25" x14ac:dyDescent="0.15">
      <c r="A25" s="7">
        <v>22</v>
      </c>
      <c r="B25" s="7">
        <v>22</v>
      </c>
      <c r="C25" s="5" t="s">
        <v>66</v>
      </c>
      <c r="D25" s="5" t="s">
        <v>67</v>
      </c>
      <c r="E25" s="5" t="s">
        <v>67</v>
      </c>
      <c r="F25" s="15">
        <v>24520162204240</v>
      </c>
      <c r="G25" s="16" t="s">
        <v>30</v>
      </c>
      <c r="H25" s="28"/>
      <c r="I25" s="28"/>
      <c r="J25" s="18"/>
      <c r="K25" s="18"/>
      <c r="L25" s="8">
        <f>O25*20</f>
        <v>69.882000000000005</v>
      </c>
      <c r="M25" s="25">
        <v>13.780000000000001</v>
      </c>
      <c r="N25" s="25">
        <f>L25+M25</f>
        <v>83.662000000000006</v>
      </c>
      <c r="O25" s="17">
        <v>3.4941</v>
      </c>
      <c r="P25" s="15">
        <v>14</v>
      </c>
      <c r="Q25" s="6">
        <v>18</v>
      </c>
      <c r="R25" s="6">
        <v>127</v>
      </c>
      <c r="S25" s="39">
        <f>P25/R25</f>
        <v>0.11023622047244094</v>
      </c>
      <c r="T25" s="12"/>
      <c r="U25" s="19"/>
    </row>
    <row r="26" spans="1:21" ht="14.25" x14ac:dyDescent="0.15">
      <c r="A26" s="7">
        <v>23</v>
      </c>
      <c r="B26" s="7">
        <v>23</v>
      </c>
      <c r="C26" s="5" t="s">
        <v>66</v>
      </c>
      <c r="D26" s="5" t="s">
        <v>67</v>
      </c>
      <c r="E26" s="5" t="s">
        <v>67</v>
      </c>
      <c r="F26" s="15">
        <v>24520162204273</v>
      </c>
      <c r="G26" s="16" t="s">
        <v>54</v>
      </c>
      <c r="H26" s="28"/>
      <c r="I26" s="28"/>
      <c r="J26" s="18"/>
      <c r="K26" s="18"/>
      <c r="L26" s="8">
        <f>O26*20</f>
        <v>70</v>
      </c>
      <c r="M26" s="25">
        <v>13.61</v>
      </c>
      <c r="N26" s="25">
        <f>L26+M26</f>
        <v>83.61</v>
      </c>
      <c r="O26" s="21">
        <v>3.5</v>
      </c>
      <c r="P26" s="15">
        <v>12</v>
      </c>
      <c r="Q26" s="8">
        <v>19</v>
      </c>
      <c r="R26" s="6">
        <v>127</v>
      </c>
      <c r="S26" s="39">
        <f>P26/R26</f>
        <v>9.4488188976377951E-2</v>
      </c>
      <c r="T26" s="12"/>
      <c r="U26" s="19"/>
    </row>
    <row r="27" spans="1:21" ht="14.25" x14ac:dyDescent="0.15">
      <c r="A27" s="7">
        <v>24</v>
      </c>
      <c r="B27" s="7">
        <v>24</v>
      </c>
      <c r="C27" s="5" t="s">
        <v>66</v>
      </c>
      <c r="D27" s="5" t="s">
        <v>67</v>
      </c>
      <c r="E27" s="5" t="s">
        <v>67</v>
      </c>
      <c r="F27" s="15">
        <v>24520162204269</v>
      </c>
      <c r="G27" s="16" t="s">
        <v>31</v>
      </c>
      <c r="H27" s="28"/>
      <c r="I27" s="28"/>
      <c r="J27" s="29"/>
      <c r="K27" s="29"/>
      <c r="L27" s="8">
        <f>O27*20</f>
        <v>69.37</v>
      </c>
      <c r="M27" s="25">
        <v>13.5</v>
      </c>
      <c r="N27" s="25">
        <f>L27+M27</f>
        <v>82.87</v>
      </c>
      <c r="O27" s="17">
        <v>3.4685000000000001</v>
      </c>
      <c r="P27" s="15">
        <v>16</v>
      </c>
      <c r="Q27" s="6">
        <v>20</v>
      </c>
      <c r="R27" s="6">
        <v>127</v>
      </c>
      <c r="S27" s="39">
        <f>P27/R27</f>
        <v>0.12598425196850394</v>
      </c>
      <c r="T27" s="12"/>
      <c r="U27" s="19"/>
    </row>
    <row r="28" spans="1:21" ht="14.25" x14ac:dyDescent="0.15">
      <c r="A28" s="7">
        <v>25</v>
      </c>
      <c r="B28" s="7">
        <v>25</v>
      </c>
      <c r="C28" s="5" t="s">
        <v>66</v>
      </c>
      <c r="D28" s="5" t="s">
        <v>67</v>
      </c>
      <c r="E28" s="5" t="s">
        <v>67</v>
      </c>
      <c r="F28" s="15">
        <v>24520162204344</v>
      </c>
      <c r="G28" s="16" t="s">
        <v>35</v>
      </c>
      <c r="H28" s="28"/>
      <c r="I28" s="28"/>
      <c r="J28" s="29"/>
      <c r="K28" s="29"/>
      <c r="L28" s="8">
        <f>O28*20</f>
        <v>68.501999999999995</v>
      </c>
      <c r="M28" s="25">
        <v>13.659999999999998</v>
      </c>
      <c r="N28" s="25">
        <f>L28+M28</f>
        <v>82.161999999999992</v>
      </c>
      <c r="O28" s="17">
        <v>3.4251</v>
      </c>
      <c r="P28" s="15">
        <v>25</v>
      </c>
      <c r="Q28" s="6">
        <v>21</v>
      </c>
      <c r="R28" s="6">
        <v>127</v>
      </c>
      <c r="S28" s="39">
        <f>P28/R28</f>
        <v>0.19685039370078741</v>
      </c>
      <c r="T28" s="12"/>
      <c r="U28" s="19"/>
    </row>
    <row r="29" spans="1:21" ht="14.25" x14ac:dyDescent="0.15">
      <c r="A29" s="7">
        <v>26</v>
      </c>
      <c r="B29" s="7">
        <v>26</v>
      </c>
      <c r="C29" s="5" t="s">
        <v>66</v>
      </c>
      <c r="D29" s="5" t="s">
        <v>67</v>
      </c>
      <c r="E29" s="5" t="s">
        <v>67</v>
      </c>
      <c r="F29" s="15">
        <v>24520162204317</v>
      </c>
      <c r="G29" s="16" t="s">
        <v>57</v>
      </c>
      <c r="H29" s="28"/>
      <c r="I29" s="28"/>
      <c r="J29" s="18"/>
      <c r="K29" s="18"/>
      <c r="L29" s="8">
        <f>O29*20</f>
        <v>65.951999999999998</v>
      </c>
      <c r="M29" s="25">
        <v>15.18</v>
      </c>
      <c r="N29" s="25">
        <f>L29+M29</f>
        <v>81.132000000000005</v>
      </c>
      <c r="O29" s="17">
        <v>3.2976000000000001</v>
      </c>
      <c r="P29" s="15">
        <v>34</v>
      </c>
      <c r="Q29" s="8">
        <v>22</v>
      </c>
      <c r="R29" s="6">
        <v>127</v>
      </c>
      <c r="S29" s="39">
        <f>P29/R29</f>
        <v>0.26771653543307089</v>
      </c>
      <c r="T29" s="12"/>
      <c r="U29" s="19"/>
    </row>
    <row r="30" spans="1:21" ht="14.25" x14ac:dyDescent="0.15">
      <c r="A30" s="7">
        <v>27</v>
      </c>
      <c r="B30" s="7">
        <v>27</v>
      </c>
      <c r="C30" s="5" t="s">
        <v>66</v>
      </c>
      <c r="D30" s="5" t="s">
        <v>67</v>
      </c>
      <c r="E30" s="5" t="s">
        <v>67</v>
      </c>
      <c r="F30" s="15">
        <v>24520162204235</v>
      </c>
      <c r="G30" s="16" t="s">
        <v>44</v>
      </c>
      <c r="H30" s="28"/>
      <c r="I30" s="28"/>
      <c r="J30" s="29"/>
      <c r="K30" s="29"/>
      <c r="L30" s="8">
        <f>O30*20</f>
        <v>69.076000000000008</v>
      </c>
      <c r="M30" s="25">
        <v>11.9</v>
      </c>
      <c r="N30" s="25">
        <f>L30+M30</f>
        <v>80.976000000000013</v>
      </c>
      <c r="O30" s="17">
        <v>3.4538000000000002</v>
      </c>
      <c r="P30" s="15">
        <v>20</v>
      </c>
      <c r="Q30" s="8">
        <v>24</v>
      </c>
      <c r="R30" s="6">
        <v>127</v>
      </c>
      <c r="S30" s="39">
        <f>P30/R30</f>
        <v>0.15748031496062992</v>
      </c>
      <c r="T30" s="12"/>
      <c r="U30" s="20"/>
    </row>
    <row r="31" spans="1:21" ht="14.25" x14ac:dyDescent="0.15">
      <c r="A31" s="7">
        <v>28</v>
      </c>
      <c r="B31" s="7">
        <v>28</v>
      </c>
      <c r="C31" s="5" t="s">
        <v>66</v>
      </c>
      <c r="D31" s="5" t="s">
        <v>67</v>
      </c>
      <c r="E31" s="5" t="s">
        <v>67</v>
      </c>
      <c r="F31" s="15">
        <v>24520162204251</v>
      </c>
      <c r="G31" s="16" t="s">
        <v>37</v>
      </c>
      <c r="H31" s="28"/>
      <c r="I31" s="28"/>
      <c r="J31" s="18"/>
      <c r="K31" s="18"/>
      <c r="L31" s="8">
        <f>O31*20</f>
        <v>66.528000000000006</v>
      </c>
      <c r="M31" s="25">
        <v>14.290000000000001</v>
      </c>
      <c r="N31" s="25">
        <f>L31+M31</f>
        <v>80.818000000000012</v>
      </c>
      <c r="O31" s="17">
        <v>3.3264</v>
      </c>
      <c r="P31" s="15">
        <v>30</v>
      </c>
      <c r="Q31" s="6">
        <v>25</v>
      </c>
      <c r="R31" s="6">
        <v>127</v>
      </c>
      <c r="S31" s="39">
        <f>P31/R31</f>
        <v>0.23622047244094488</v>
      </c>
      <c r="T31" s="12"/>
      <c r="U31" s="19"/>
    </row>
    <row r="32" spans="1:21" ht="14.25" x14ac:dyDescent="0.15">
      <c r="A32" s="7">
        <v>29</v>
      </c>
      <c r="B32" s="7">
        <v>29</v>
      </c>
      <c r="C32" s="5" t="s">
        <v>66</v>
      </c>
      <c r="D32" s="5" t="s">
        <v>67</v>
      </c>
      <c r="E32" s="5" t="s">
        <v>67</v>
      </c>
      <c r="F32" s="15">
        <v>24520162204245</v>
      </c>
      <c r="G32" s="16" t="s">
        <v>41</v>
      </c>
      <c r="H32" s="28"/>
      <c r="I32" s="28"/>
      <c r="J32" s="18"/>
      <c r="K32" s="18"/>
      <c r="L32" s="8">
        <f>O32*20</f>
        <v>65.266000000000005</v>
      </c>
      <c r="M32" s="25">
        <v>15.37</v>
      </c>
      <c r="N32" s="25">
        <f>L32+M32</f>
        <v>80.63600000000001</v>
      </c>
      <c r="O32" s="17">
        <v>3.2633000000000001</v>
      </c>
      <c r="P32" s="15">
        <v>42</v>
      </c>
      <c r="Q32" s="8">
        <v>27</v>
      </c>
      <c r="R32" s="6">
        <v>127</v>
      </c>
      <c r="S32" s="39">
        <f>P32/R32</f>
        <v>0.33070866141732286</v>
      </c>
      <c r="T32" s="12"/>
      <c r="U32" s="19"/>
    </row>
    <row r="33" spans="1:21" ht="14.25" x14ac:dyDescent="0.15">
      <c r="A33" s="7">
        <v>30</v>
      </c>
      <c r="B33" s="7">
        <v>30</v>
      </c>
      <c r="C33" s="5" t="s">
        <v>66</v>
      </c>
      <c r="D33" s="5" t="s">
        <v>67</v>
      </c>
      <c r="E33" s="5" t="s">
        <v>67</v>
      </c>
      <c r="F33" s="15">
        <v>24520162204239</v>
      </c>
      <c r="G33" s="16" t="s">
        <v>43</v>
      </c>
      <c r="H33" s="28"/>
      <c r="I33" s="28"/>
      <c r="J33" s="29"/>
      <c r="K33" s="29"/>
      <c r="L33" s="8">
        <f>O33*20</f>
        <v>67.47</v>
      </c>
      <c r="M33" s="25">
        <v>12.83</v>
      </c>
      <c r="N33" s="25">
        <f>L33+M33</f>
        <v>80.3</v>
      </c>
      <c r="O33" s="17">
        <v>3.3734999999999999</v>
      </c>
      <c r="P33" s="15">
        <v>28</v>
      </c>
      <c r="Q33" s="6">
        <v>28</v>
      </c>
      <c r="R33" s="6">
        <v>127</v>
      </c>
      <c r="S33" s="39">
        <f>P33/R33</f>
        <v>0.22047244094488189</v>
      </c>
      <c r="T33" s="12"/>
      <c r="U33" s="19"/>
    </row>
    <row r="34" spans="1:21" ht="14.25" x14ac:dyDescent="0.15">
      <c r="A34" s="7">
        <v>31</v>
      </c>
      <c r="B34" s="7">
        <v>31</v>
      </c>
      <c r="C34" s="5" t="s">
        <v>66</v>
      </c>
      <c r="D34" s="5" t="s">
        <v>67</v>
      </c>
      <c r="E34" s="5" t="s">
        <v>67</v>
      </c>
      <c r="F34" s="15">
        <v>24520162204333</v>
      </c>
      <c r="G34" s="16" t="s">
        <v>40</v>
      </c>
      <c r="H34" s="28"/>
      <c r="I34" s="28"/>
      <c r="J34" s="18"/>
      <c r="K34" s="18"/>
      <c r="L34" s="8">
        <f>O34*20</f>
        <v>65.74799999999999</v>
      </c>
      <c r="M34" s="25">
        <v>14.5</v>
      </c>
      <c r="N34" s="25">
        <f>L34+M34</f>
        <v>80.24799999999999</v>
      </c>
      <c r="O34" s="17">
        <v>3.2873999999999999</v>
      </c>
      <c r="P34" s="15">
        <v>37</v>
      </c>
      <c r="Q34" s="8">
        <v>30</v>
      </c>
      <c r="R34" s="6">
        <v>127</v>
      </c>
      <c r="S34" s="39">
        <f>P34/R34</f>
        <v>0.29133858267716534</v>
      </c>
      <c r="T34" s="12"/>
      <c r="U34" s="19"/>
    </row>
    <row r="35" spans="1:21" ht="14.25" x14ac:dyDescent="0.15">
      <c r="A35" s="7">
        <v>32</v>
      </c>
      <c r="B35" s="7">
        <v>32</v>
      </c>
      <c r="C35" s="5" t="s">
        <v>66</v>
      </c>
      <c r="D35" s="5" t="s">
        <v>67</v>
      </c>
      <c r="E35" s="5" t="s">
        <v>67</v>
      </c>
      <c r="F35" s="15">
        <v>24520162204271</v>
      </c>
      <c r="G35" s="16" t="s">
        <v>46</v>
      </c>
      <c r="H35" s="28"/>
      <c r="I35" s="28"/>
      <c r="J35" s="18"/>
      <c r="K35" s="18"/>
      <c r="L35" s="8">
        <f>O35*20</f>
        <v>66.13000000000001</v>
      </c>
      <c r="M35" s="25">
        <v>13.72</v>
      </c>
      <c r="N35" s="25">
        <f>L35+M35</f>
        <v>79.850000000000009</v>
      </c>
      <c r="O35" s="17">
        <v>3.3065000000000002</v>
      </c>
      <c r="P35" s="15">
        <v>32</v>
      </c>
      <c r="Q35" s="8">
        <v>31</v>
      </c>
      <c r="R35" s="6">
        <v>127</v>
      </c>
      <c r="S35" s="39">
        <f>P35/R35</f>
        <v>0.25196850393700787</v>
      </c>
      <c r="T35" s="12"/>
      <c r="U35" s="19"/>
    </row>
    <row r="36" spans="1:21" ht="14.25" x14ac:dyDescent="0.15">
      <c r="A36" s="7">
        <v>33</v>
      </c>
      <c r="B36" s="7">
        <v>33</v>
      </c>
      <c r="C36" s="5" t="s">
        <v>66</v>
      </c>
      <c r="D36" s="5" t="s">
        <v>67</v>
      </c>
      <c r="E36" s="5" t="s">
        <v>67</v>
      </c>
      <c r="F36" s="15">
        <v>24520162204257</v>
      </c>
      <c r="G36" s="16" t="s">
        <v>65</v>
      </c>
      <c r="H36" s="28"/>
      <c r="I36" s="28"/>
      <c r="J36" s="18"/>
      <c r="K36" s="18"/>
      <c r="L36" s="8">
        <f>O36*20</f>
        <v>66.117999999999995</v>
      </c>
      <c r="M36" s="25">
        <v>13.440000000000001</v>
      </c>
      <c r="N36" s="25">
        <f>L36+M36</f>
        <v>79.557999999999993</v>
      </c>
      <c r="O36" s="17">
        <v>3.3058999999999998</v>
      </c>
      <c r="P36" s="15">
        <v>33</v>
      </c>
      <c r="Q36" s="8">
        <v>32</v>
      </c>
      <c r="R36" s="6">
        <v>127</v>
      </c>
      <c r="S36" s="39">
        <f>P36/R36</f>
        <v>0.25984251968503935</v>
      </c>
      <c r="T36" s="12"/>
      <c r="U36" s="8"/>
    </row>
    <row r="37" spans="1:21" ht="14.25" x14ac:dyDescent="0.15">
      <c r="A37" s="7">
        <v>34</v>
      </c>
      <c r="B37" s="7">
        <v>34</v>
      </c>
      <c r="C37" s="5" t="s">
        <v>66</v>
      </c>
      <c r="D37" s="5" t="s">
        <v>67</v>
      </c>
      <c r="E37" s="5" t="s">
        <v>67</v>
      </c>
      <c r="F37" s="15">
        <v>24520162204253</v>
      </c>
      <c r="G37" s="16" t="s">
        <v>28</v>
      </c>
      <c r="H37" s="28"/>
      <c r="I37" s="28"/>
      <c r="J37" s="18"/>
      <c r="K37" s="18"/>
      <c r="L37" s="8">
        <f>O37*20</f>
        <v>68.816000000000003</v>
      </c>
      <c r="M37" s="25">
        <v>9.92</v>
      </c>
      <c r="N37" s="25">
        <f>L37+M37</f>
        <v>78.736000000000004</v>
      </c>
      <c r="O37" s="17">
        <v>3.4407999999999999</v>
      </c>
      <c r="P37" s="15">
        <v>21</v>
      </c>
      <c r="Q37" s="8">
        <v>33</v>
      </c>
      <c r="R37" s="6">
        <v>127</v>
      </c>
      <c r="S37" s="39">
        <f>P37/R37</f>
        <v>0.16535433070866143</v>
      </c>
      <c r="T37" s="12"/>
      <c r="U37" s="19"/>
    </row>
    <row r="38" spans="1:21" ht="14.25" x14ac:dyDescent="0.15">
      <c r="A38" s="7">
        <v>35</v>
      </c>
      <c r="B38" s="7">
        <v>35</v>
      </c>
      <c r="C38" s="5" t="s">
        <v>66</v>
      </c>
      <c r="D38" s="5" t="s">
        <v>67</v>
      </c>
      <c r="E38" s="5" t="s">
        <v>67</v>
      </c>
      <c r="F38" s="15">
        <v>24520162204236</v>
      </c>
      <c r="G38" s="16" t="s">
        <v>51</v>
      </c>
      <c r="H38" s="28"/>
      <c r="I38" s="28"/>
      <c r="J38" s="18"/>
      <c r="K38" s="18"/>
      <c r="L38" s="8">
        <f>O38*20</f>
        <v>65.403999999999996</v>
      </c>
      <c r="M38" s="25">
        <v>12.47</v>
      </c>
      <c r="N38" s="25">
        <f>L38+M38</f>
        <v>77.873999999999995</v>
      </c>
      <c r="O38" s="17">
        <v>3.2702</v>
      </c>
      <c r="P38" s="15">
        <v>39</v>
      </c>
      <c r="Q38" s="8">
        <v>34</v>
      </c>
      <c r="R38" s="6">
        <v>127</v>
      </c>
      <c r="S38" s="39">
        <f>P38/R38</f>
        <v>0.30708661417322836</v>
      </c>
      <c r="T38" s="12"/>
      <c r="U38" s="19"/>
    </row>
    <row r="39" spans="1:21" ht="14.25" x14ac:dyDescent="0.15">
      <c r="A39" s="7">
        <v>36</v>
      </c>
      <c r="B39" s="7">
        <v>36</v>
      </c>
      <c r="C39" s="5" t="s">
        <v>66</v>
      </c>
      <c r="D39" s="5" t="s">
        <v>67</v>
      </c>
      <c r="E39" s="5" t="s">
        <v>67</v>
      </c>
      <c r="F39" s="15">
        <v>24520162204347</v>
      </c>
      <c r="G39" s="16" t="s">
        <v>53</v>
      </c>
      <c r="H39" s="28"/>
      <c r="I39" s="28"/>
      <c r="J39" s="18"/>
      <c r="K39" s="18"/>
      <c r="L39" s="8">
        <f>O39*20</f>
        <v>63.238</v>
      </c>
      <c r="M39" s="25">
        <v>14.08</v>
      </c>
      <c r="N39" s="25">
        <f>L39+M39</f>
        <v>77.317999999999998</v>
      </c>
      <c r="O39" s="17">
        <v>3.1619000000000002</v>
      </c>
      <c r="P39" s="15">
        <v>46</v>
      </c>
      <c r="Q39" s="8">
        <v>35</v>
      </c>
      <c r="R39" s="6">
        <v>127</v>
      </c>
      <c r="S39" s="39">
        <f>P39/R39</f>
        <v>0.36220472440944884</v>
      </c>
      <c r="T39" s="12"/>
      <c r="U39" s="30"/>
    </row>
    <row r="40" spans="1:21" ht="14.25" x14ac:dyDescent="0.15">
      <c r="A40" s="7">
        <v>37</v>
      </c>
      <c r="B40" s="7">
        <v>37</v>
      </c>
      <c r="C40" s="5" t="s">
        <v>66</v>
      </c>
      <c r="D40" s="5" t="s">
        <v>67</v>
      </c>
      <c r="E40" s="5" t="s">
        <v>67</v>
      </c>
      <c r="F40" s="15">
        <v>24520162204288</v>
      </c>
      <c r="G40" s="16" t="s">
        <v>42</v>
      </c>
      <c r="H40" s="28"/>
      <c r="I40" s="28"/>
      <c r="J40" s="29"/>
      <c r="K40" s="29"/>
      <c r="L40" s="8">
        <f>O40*20</f>
        <v>62.876000000000005</v>
      </c>
      <c r="M40" s="25">
        <v>13.139999999999999</v>
      </c>
      <c r="N40" s="25">
        <f>L40+M40</f>
        <v>76.016000000000005</v>
      </c>
      <c r="O40" s="17">
        <v>3.1438000000000001</v>
      </c>
      <c r="P40" s="15">
        <v>50</v>
      </c>
      <c r="Q40" s="8">
        <v>36</v>
      </c>
      <c r="R40" s="6">
        <v>127</v>
      </c>
      <c r="S40" s="39">
        <f>P40/R40</f>
        <v>0.39370078740157483</v>
      </c>
      <c r="T40" s="12"/>
      <c r="U40" s="20"/>
    </row>
    <row r="41" spans="1:21" ht="14.25" x14ac:dyDescent="0.15">
      <c r="A41" s="7">
        <v>38</v>
      </c>
      <c r="B41" s="7">
        <v>38</v>
      </c>
      <c r="C41" s="5" t="s">
        <v>66</v>
      </c>
      <c r="D41" s="5" t="s">
        <v>67</v>
      </c>
      <c r="E41" s="5" t="s">
        <v>67</v>
      </c>
      <c r="F41" s="15">
        <v>24520162204338</v>
      </c>
      <c r="G41" s="16" t="s">
        <v>58</v>
      </c>
      <c r="H41" s="28"/>
      <c r="I41" s="28"/>
      <c r="J41" s="29"/>
      <c r="K41" s="29"/>
      <c r="L41" s="8">
        <f>O41*20</f>
        <v>63.226000000000006</v>
      </c>
      <c r="M41" s="25">
        <v>11.45</v>
      </c>
      <c r="N41" s="25">
        <f>L41+M41</f>
        <v>74.676000000000002</v>
      </c>
      <c r="O41" s="17">
        <v>3.1613000000000002</v>
      </c>
      <c r="P41" s="15">
        <v>47</v>
      </c>
      <c r="Q41" s="8">
        <v>37</v>
      </c>
      <c r="R41" s="6">
        <v>127</v>
      </c>
      <c r="S41" s="39">
        <f>P41/R41</f>
        <v>0.37007874015748032</v>
      </c>
      <c r="T41" s="12"/>
      <c r="U41" s="19"/>
    </row>
    <row r="42" spans="1:21" ht="14.25" x14ac:dyDescent="0.15">
      <c r="A42" s="9"/>
      <c r="B42" s="2" t="s">
        <v>15</v>
      </c>
      <c r="C42" s="2"/>
      <c r="D42" s="2"/>
      <c r="E42" s="2"/>
      <c r="F42" s="2"/>
      <c r="G42" s="2"/>
      <c r="H42" s="2"/>
      <c r="I42" s="2"/>
      <c r="J42" s="26" t="s">
        <v>24</v>
      </c>
      <c r="K42" s="27"/>
      <c r="L42" s="27"/>
      <c r="M42" s="41" t="s">
        <v>16</v>
      </c>
      <c r="N42" s="41"/>
      <c r="O42" s="41"/>
      <c r="P42" s="41"/>
      <c r="Q42" s="41"/>
      <c r="R42" s="11"/>
      <c r="S42" s="13"/>
      <c r="T42" s="10"/>
      <c r="U42" s="10"/>
    </row>
    <row r="43" spans="1:21" ht="14.25" x14ac:dyDescent="0.15">
      <c r="A43" s="9"/>
      <c r="B43" s="2"/>
      <c r="C43" s="2"/>
      <c r="D43" s="2"/>
      <c r="E43" s="2" t="s">
        <v>17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sortState ref="A4:U41">
    <sortCondition descending="1" ref="N9:N41"/>
  </sortState>
  <mergeCells count="2">
    <mergeCell ref="A1:U1"/>
    <mergeCell ref="M42:Q42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2DE3-FFC0-48A3-88BF-CBFD6E2912BE}">
  <dimension ref="A1:U20"/>
  <sheetViews>
    <sheetView workbookViewId="0">
      <selection activeCell="I23" sqref="I23"/>
    </sheetView>
  </sheetViews>
  <sheetFormatPr defaultRowHeight="13.5" x14ac:dyDescent="0.15"/>
  <cols>
    <col min="1" max="1" width="3.5" customWidth="1"/>
    <col min="2" max="2" width="5.375" customWidth="1"/>
    <col min="16" max="16" width="6.25" customWidth="1"/>
    <col min="17" max="18" width="6" customWidth="1"/>
    <col min="19" max="19" width="7.625" customWidth="1"/>
  </cols>
  <sheetData>
    <row r="1" spans="1:21" s="1" customFormat="1" ht="14.25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s="1" customFormat="1" ht="14.25" x14ac:dyDescent="0.1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2"/>
      <c r="Q2" s="2"/>
      <c r="R2" s="2"/>
      <c r="S2" s="2"/>
      <c r="T2" s="2"/>
      <c r="U2" s="2"/>
    </row>
    <row r="3" spans="1:21" s="1" customFormat="1" ht="42.75" x14ac:dyDescent="0.15">
      <c r="A3" s="4" t="s">
        <v>1</v>
      </c>
      <c r="B3" s="4" t="s">
        <v>2</v>
      </c>
      <c r="C3" s="4" t="s">
        <v>19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18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23</v>
      </c>
      <c r="P3" s="4" t="s">
        <v>20</v>
      </c>
      <c r="Q3" s="4" t="s">
        <v>21</v>
      </c>
      <c r="R3" s="4" t="s">
        <v>22</v>
      </c>
      <c r="S3" s="4" t="s">
        <v>25</v>
      </c>
      <c r="T3" s="4" t="s">
        <v>13</v>
      </c>
      <c r="U3" s="4" t="s">
        <v>14</v>
      </c>
    </row>
    <row r="4" spans="1:21" s="1" customFormat="1" ht="14.25" x14ac:dyDescent="0.15">
      <c r="A4" s="7">
        <v>1</v>
      </c>
      <c r="B4" s="31">
        <v>1</v>
      </c>
      <c r="C4" s="31" t="s">
        <v>66</v>
      </c>
      <c r="D4" s="31" t="s">
        <v>68</v>
      </c>
      <c r="E4" s="31" t="s">
        <v>68</v>
      </c>
      <c r="F4" s="15">
        <v>24520162204378</v>
      </c>
      <c r="G4" s="16" t="s">
        <v>69</v>
      </c>
      <c r="H4" s="28"/>
      <c r="I4" s="28"/>
      <c r="J4" s="28"/>
      <c r="K4" s="28"/>
      <c r="L4" s="28">
        <f>O4*20</f>
        <v>76.164000000000001</v>
      </c>
      <c r="M4" s="32">
        <v>16.8</v>
      </c>
      <c r="N4" s="33">
        <v>92.963999999999999</v>
      </c>
      <c r="O4" s="28">
        <v>3.8081999999999998</v>
      </c>
      <c r="P4" s="28">
        <v>1</v>
      </c>
      <c r="Q4" s="8">
        <v>1</v>
      </c>
      <c r="R4" s="8">
        <v>53</v>
      </c>
      <c r="S4" s="38">
        <f>P4/R4</f>
        <v>1.8867924528301886E-2</v>
      </c>
      <c r="T4" s="12"/>
      <c r="U4" s="20"/>
    </row>
    <row r="5" spans="1:21" s="1" customFormat="1" ht="14.25" x14ac:dyDescent="0.15">
      <c r="A5" s="7">
        <v>2</v>
      </c>
      <c r="B5" s="31">
        <v>2</v>
      </c>
      <c r="C5" s="31" t="s">
        <v>66</v>
      </c>
      <c r="D5" s="31" t="s">
        <v>68</v>
      </c>
      <c r="E5" s="31" t="s">
        <v>68</v>
      </c>
      <c r="F5" s="15">
        <v>24520162204405</v>
      </c>
      <c r="G5" s="16" t="s">
        <v>70</v>
      </c>
      <c r="H5" s="28"/>
      <c r="I5" s="28"/>
      <c r="J5" s="28"/>
      <c r="K5" s="28"/>
      <c r="L5" s="28">
        <f t="shared" ref="L5:L15" si="0">O5*20</f>
        <v>75.757999999999996</v>
      </c>
      <c r="M5" s="32">
        <v>15.3333333333333</v>
      </c>
      <c r="N5" s="33">
        <v>91.091333333333296</v>
      </c>
      <c r="O5" s="28">
        <v>3.7879</v>
      </c>
      <c r="P5" s="28">
        <v>2</v>
      </c>
      <c r="Q5" s="8">
        <v>2</v>
      </c>
      <c r="R5" s="8">
        <v>53</v>
      </c>
      <c r="S5" s="38">
        <f t="shared" ref="S5:S15" si="1">P5/R5</f>
        <v>3.7735849056603772E-2</v>
      </c>
      <c r="T5" s="12"/>
      <c r="U5" s="19"/>
    </row>
    <row r="6" spans="1:21" s="1" customFormat="1" ht="14.25" x14ac:dyDescent="0.15">
      <c r="A6" s="7">
        <v>3</v>
      </c>
      <c r="B6" s="31">
        <v>3</v>
      </c>
      <c r="C6" s="31" t="s">
        <v>66</v>
      </c>
      <c r="D6" s="31" t="s">
        <v>68</v>
      </c>
      <c r="E6" s="31" t="s">
        <v>68</v>
      </c>
      <c r="F6" s="15">
        <v>24520162204400</v>
      </c>
      <c r="G6" s="16" t="s">
        <v>71</v>
      </c>
      <c r="H6" s="28"/>
      <c r="I6" s="28"/>
      <c r="J6" s="28"/>
      <c r="K6" s="28"/>
      <c r="L6" s="28">
        <f t="shared" si="0"/>
        <v>73.781999999999996</v>
      </c>
      <c r="M6" s="32">
        <v>15.5</v>
      </c>
      <c r="N6" s="33">
        <v>89.281999999999996</v>
      </c>
      <c r="O6" s="28">
        <v>3.6890999999999998</v>
      </c>
      <c r="P6" s="28">
        <v>5</v>
      </c>
      <c r="Q6" s="8">
        <v>3</v>
      </c>
      <c r="R6" s="8">
        <v>53</v>
      </c>
      <c r="S6" s="38">
        <f t="shared" si="1"/>
        <v>9.4339622641509441E-2</v>
      </c>
      <c r="T6" s="12"/>
      <c r="U6" s="20"/>
    </row>
    <row r="7" spans="1:21" s="1" customFormat="1" ht="14.25" x14ac:dyDescent="0.15">
      <c r="A7" s="7">
        <v>4</v>
      </c>
      <c r="B7" s="31">
        <v>4</v>
      </c>
      <c r="C7" s="31" t="s">
        <v>66</v>
      </c>
      <c r="D7" s="31" t="s">
        <v>68</v>
      </c>
      <c r="E7" s="31" t="s">
        <v>68</v>
      </c>
      <c r="F7" s="15">
        <v>24520162204386</v>
      </c>
      <c r="G7" s="16" t="s">
        <v>72</v>
      </c>
      <c r="H7" s="28"/>
      <c r="I7" s="28"/>
      <c r="J7" s="28"/>
      <c r="K7" s="28"/>
      <c r="L7" s="28">
        <f t="shared" si="0"/>
        <v>74.173999999999992</v>
      </c>
      <c r="M7" s="32">
        <v>14.75</v>
      </c>
      <c r="N7" s="33">
        <v>88.923999999999992</v>
      </c>
      <c r="O7" s="28">
        <v>3.7086999999999999</v>
      </c>
      <c r="P7" s="28">
        <v>4</v>
      </c>
      <c r="Q7" s="8">
        <v>4</v>
      </c>
      <c r="R7" s="8">
        <v>53</v>
      </c>
      <c r="S7" s="38">
        <f t="shared" si="1"/>
        <v>7.5471698113207544E-2</v>
      </c>
      <c r="T7" s="12"/>
      <c r="U7" s="19"/>
    </row>
    <row r="8" spans="1:21" s="1" customFormat="1" ht="14.25" x14ac:dyDescent="0.15">
      <c r="A8" s="7">
        <v>5</v>
      </c>
      <c r="B8" s="31">
        <v>5</v>
      </c>
      <c r="C8" s="31" t="s">
        <v>66</v>
      </c>
      <c r="D8" s="31" t="s">
        <v>68</v>
      </c>
      <c r="E8" s="31" t="s">
        <v>68</v>
      </c>
      <c r="F8" s="15">
        <v>24520162204389</v>
      </c>
      <c r="G8" s="16" t="s">
        <v>73</v>
      </c>
      <c r="H8" s="28"/>
      <c r="I8" s="28"/>
      <c r="J8" s="28"/>
      <c r="K8" s="28"/>
      <c r="L8" s="28">
        <f t="shared" si="0"/>
        <v>73.012</v>
      </c>
      <c r="M8" s="32">
        <v>15.700000000000001</v>
      </c>
      <c r="N8" s="33">
        <v>88.712000000000003</v>
      </c>
      <c r="O8" s="28">
        <v>3.6505999999999998</v>
      </c>
      <c r="P8" s="28">
        <v>8</v>
      </c>
      <c r="Q8" s="8">
        <v>5</v>
      </c>
      <c r="R8" s="8">
        <v>53</v>
      </c>
      <c r="S8" s="38">
        <f t="shared" si="1"/>
        <v>0.15094339622641509</v>
      </c>
      <c r="T8" s="12"/>
      <c r="U8" s="19"/>
    </row>
    <row r="9" spans="1:21" s="1" customFormat="1" ht="14.25" x14ac:dyDescent="0.15">
      <c r="A9" s="7">
        <v>6</v>
      </c>
      <c r="B9" s="31">
        <v>6</v>
      </c>
      <c r="C9" s="31" t="s">
        <v>66</v>
      </c>
      <c r="D9" s="31" t="s">
        <v>68</v>
      </c>
      <c r="E9" s="31" t="s">
        <v>68</v>
      </c>
      <c r="F9" s="15">
        <v>24520162204357</v>
      </c>
      <c r="G9" s="16" t="s">
        <v>74</v>
      </c>
      <c r="H9" s="28"/>
      <c r="I9" s="28"/>
      <c r="J9" s="28"/>
      <c r="K9" s="28"/>
      <c r="L9" s="28">
        <f t="shared" si="0"/>
        <v>74.260000000000005</v>
      </c>
      <c r="M9" s="32">
        <v>13.9</v>
      </c>
      <c r="N9" s="33">
        <v>88.160000000000011</v>
      </c>
      <c r="O9" s="28">
        <v>3.7130000000000001</v>
      </c>
      <c r="P9" s="28">
        <v>3</v>
      </c>
      <c r="Q9" s="8">
        <v>6</v>
      </c>
      <c r="R9" s="8">
        <v>53</v>
      </c>
      <c r="S9" s="38">
        <f t="shared" si="1"/>
        <v>5.6603773584905662E-2</v>
      </c>
      <c r="T9" s="12"/>
      <c r="U9" s="19"/>
    </row>
    <row r="10" spans="1:21" s="1" customFormat="1" ht="14.25" x14ac:dyDescent="0.15">
      <c r="A10" s="7">
        <v>7</v>
      </c>
      <c r="B10" s="31">
        <v>7</v>
      </c>
      <c r="C10" s="31" t="s">
        <v>66</v>
      </c>
      <c r="D10" s="31" t="s">
        <v>68</v>
      </c>
      <c r="E10" s="31" t="s">
        <v>68</v>
      </c>
      <c r="F10" s="15">
        <v>24520162204387</v>
      </c>
      <c r="G10" s="16" t="s">
        <v>75</v>
      </c>
      <c r="H10" s="28"/>
      <c r="I10" s="28"/>
      <c r="J10" s="28"/>
      <c r="K10" s="28"/>
      <c r="L10" s="28">
        <f t="shared" si="0"/>
        <v>73.581999999999994</v>
      </c>
      <c r="M10" s="32">
        <v>14.033333333333299</v>
      </c>
      <c r="N10" s="33">
        <v>87.615333333333297</v>
      </c>
      <c r="O10" s="8">
        <v>3.6791</v>
      </c>
      <c r="P10" s="34">
        <v>7</v>
      </c>
      <c r="Q10" s="8">
        <v>7</v>
      </c>
      <c r="R10" s="8">
        <v>53</v>
      </c>
      <c r="S10" s="38">
        <f t="shared" si="1"/>
        <v>0.13207547169811321</v>
      </c>
      <c r="T10" s="23"/>
      <c r="U10" s="19"/>
    </row>
    <row r="11" spans="1:21" s="1" customFormat="1" ht="14.25" x14ac:dyDescent="0.15">
      <c r="A11" s="7">
        <v>8</v>
      </c>
      <c r="B11" s="31">
        <v>8</v>
      </c>
      <c r="C11" s="31" t="s">
        <v>66</v>
      </c>
      <c r="D11" s="31" t="s">
        <v>68</v>
      </c>
      <c r="E11" s="31" t="s">
        <v>68</v>
      </c>
      <c r="F11" s="15">
        <v>24520162204402</v>
      </c>
      <c r="G11" s="16" t="s">
        <v>76</v>
      </c>
      <c r="H11" s="28"/>
      <c r="I11" s="28"/>
      <c r="J11" s="28"/>
      <c r="K11" s="28"/>
      <c r="L11" s="28">
        <f t="shared" si="0"/>
        <v>73.688000000000002</v>
      </c>
      <c r="M11" s="32">
        <v>13.9</v>
      </c>
      <c r="N11" s="33">
        <v>87.588000000000008</v>
      </c>
      <c r="O11" s="28">
        <v>3.6844000000000001</v>
      </c>
      <c r="P11" s="28">
        <v>6</v>
      </c>
      <c r="Q11" s="8">
        <v>8</v>
      </c>
      <c r="R11" s="8">
        <v>53</v>
      </c>
      <c r="S11" s="38">
        <f t="shared" si="1"/>
        <v>0.11320754716981132</v>
      </c>
      <c r="T11" s="12"/>
      <c r="U11" s="19"/>
    </row>
    <row r="12" spans="1:21" s="1" customFormat="1" ht="14.25" x14ac:dyDescent="0.15">
      <c r="A12" s="7">
        <v>9</v>
      </c>
      <c r="B12" s="31">
        <v>9</v>
      </c>
      <c r="C12" s="31" t="s">
        <v>66</v>
      </c>
      <c r="D12" s="31" t="s">
        <v>68</v>
      </c>
      <c r="E12" s="31" t="s">
        <v>68</v>
      </c>
      <c r="F12" s="15">
        <v>24520162204413</v>
      </c>
      <c r="G12" s="16" t="s">
        <v>77</v>
      </c>
      <c r="H12" s="28"/>
      <c r="I12" s="28"/>
      <c r="J12" s="28"/>
      <c r="K12" s="28"/>
      <c r="L12" s="28">
        <f t="shared" si="0"/>
        <v>71.572000000000003</v>
      </c>
      <c r="M12" s="32">
        <v>15.766666666666699</v>
      </c>
      <c r="N12" s="33">
        <v>87.338666666666697</v>
      </c>
      <c r="O12" s="28">
        <v>3.5785999999999998</v>
      </c>
      <c r="P12" s="28">
        <v>10</v>
      </c>
      <c r="Q12" s="8">
        <v>9</v>
      </c>
      <c r="R12" s="8">
        <v>53</v>
      </c>
      <c r="S12" s="38">
        <f t="shared" si="1"/>
        <v>0.18867924528301888</v>
      </c>
      <c r="T12" s="12"/>
      <c r="U12" s="20"/>
    </row>
    <row r="13" spans="1:21" s="1" customFormat="1" ht="14.25" x14ac:dyDescent="0.15">
      <c r="A13" s="7">
        <v>10</v>
      </c>
      <c r="B13" s="31">
        <v>10</v>
      </c>
      <c r="C13" s="31" t="s">
        <v>66</v>
      </c>
      <c r="D13" s="31" t="s">
        <v>68</v>
      </c>
      <c r="E13" s="31" t="s">
        <v>68</v>
      </c>
      <c r="F13" s="15">
        <v>24520162204393</v>
      </c>
      <c r="G13" s="16" t="s">
        <v>78</v>
      </c>
      <c r="H13" s="28"/>
      <c r="I13" s="28"/>
      <c r="J13" s="28"/>
      <c r="K13" s="28"/>
      <c r="L13" s="28">
        <f t="shared" si="0"/>
        <v>72.322000000000003</v>
      </c>
      <c r="M13" s="32">
        <v>13.200000000000001</v>
      </c>
      <c r="N13" s="33">
        <v>85.522000000000006</v>
      </c>
      <c r="O13" s="28">
        <v>3.6160999999999999</v>
      </c>
      <c r="P13" s="28">
        <v>9</v>
      </c>
      <c r="Q13" s="8">
        <v>10</v>
      </c>
      <c r="R13" s="8">
        <v>53</v>
      </c>
      <c r="S13" s="38">
        <f t="shared" si="1"/>
        <v>0.16981132075471697</v>
      </c>
      <c r="T13" s="12"/>
      <c r="U13" s="19"/>
    </row>
    <row r="14" spans="1:21" s="1" customFormat="1" ht="14.25" x14ac:dyDescent="0.15">
      <c r="A14" s="7">
        <v>11</v>
      </c>
      <c r="B14" s="31">
        <v>11</v>
      </c>
      <c r="C14" s="31" t="s">
        <v>66</v>
      </c>
      <c r="D14" s="31" t="s">
        <v>68</v>
      </c>
      <c r="E14" s="31" t="s">
        <v>68</v>
      </c>
      <c r="F14" s="15">
        <v>24520162204356</v>
      </c>
      <c r="G14" s="16" t="s">
        <v>79</v>
      </c>
      <c r="H14" s="28"/>
      <c r="I14" s="28"/>
      <c r="J14" s="28"/>
      <c r="K14" s="28"/>
      <c r="L14" s="28">
        <f t="shared" si="0"/>
        <v>69.69</v>
      </c>
      <c r="M14" s="32">
        <v>14.633333333333331</v>
      </c>
      <c r="N14" s="33">
        <v>84.323333333333323</v>
      </c>
      <c r="O14" s="28">
        <v>3.4845000000000002</v>
      </c>
      <c r="P14" s="28">
        <v>12</v>
      </c>
      <c r="Q14" s="8">
        <v>11</v>
      </c>
      <c r="R14" s="8">
        <v>53</v>
      </c>
      <c r="S14" s="38">
        <f t="shared" si="1"/>
        <v>0.22641509433962265</v>
      </c>
      <c r="T14" s="12"/>
      <c r="U14" s="19"/>
    </row>
    <row r="15" spans="1:21" s="1" customFormat="1" ht="14.25" x14ac:dyDescent="0.15">
      <c r="A15" s="7">
        <v>12</v>
      </c>
      <c r="B15" s="31">
        <v>12</v>
      </c>
      <c r="C15" s="31" t="s">
        <v>66</v>
      </c>
      <c r="D15" s="31" t="s">
        <v>68</v>
      </c>
      <c r="E15" s="31" t="s">
        <v>68</v>
      </c>
      <c r="F15" s="15">
        <v>24520162204412</v>
      </c>
      <c r="G15" s="16" t="s">
        <v>80</v>
      </c>
      <c r="H15" s="28"/>
      <c r="I15" s="28"/>
      <c r="J15" s="28"/>
      <c r="K15" s="28"/>
      <c r="L15" s="28">
        <f t="shared" si="0"/>
        <v>70.739999999999995</v>
      </c>
      <c r="M15" s="32">
        <v>13.033333333333299</v>
      </c>
      <c r="N15" s="33">
        <v>83.773333333333298</v>
      </c>
      <c r="O15" s="28">
        <v>3.5369999999999999</v>
      </c>
      <c r="P15" s="28">
        <v>11</v>
      </c>
      <c r="Q15" s="8">
        <v>12</v>
      </c>
      <c r="R15" s="8">
        <v>53</v>
      </c>
      <c r="S15" s="38">
        <f t="shared" si="1"/>
        <v>0.20754716981132076</v>
      </c>
      <c r="T15" s="12"/>
      <c r="U15" s="19"/>
    </row>
    <row r="16" spans="1:21" s="1" customFormat="1" ht="14.25" x14ac:dyDescent="0.15">
      <c r="A16" s="7">
        <v>13</v>
      </c>
      <c r="B16" s="31">
        <v>13</v>
      </c>
      <c r="C16" s="31" t="s">
        <v>66</v>
      </c>
      <c r="D16" s="31" t="s">
        <v>68</v>
      </c>
      <c r="E16" s="31" t="s">
        <v>68</v>
      </c>
      <c r="F16" s="15">
        <v>24520162204365</v>
      </c>
      <c r="G16" s="16" t="s">
        <v>82</v>
      </c>
      <c r="H16" s="28"/>
      <c r="I16" s="28"/>
      <c r="J16" s="28"/>
      <c r="K16" s="28"/>
      <c r="L16" s="28">
        <f>O16*20</f>
        <v>65.513999999999996</v>
      </c>
      <c r="M16" s="32">
        <v>12.966666666666701</v>
      </c>
      <c r="N16" s="33">
        <v>78.480666666666693</v>
      </c>
      <c r="O16" s="28">
        <v>3.2757000000000001</v>
      </c>
      <c r="P16" s="28">
        <v>17</v>
      </c>
      <c r="Q16" s="8">
        <v>15</v>
      </c>
      <c r="R16" s="8">
        <v>53</v>
      </c>
      <c r="S16" s="38">
        <f>P16/R16</f>
        <v>0.32075471698113206</v>
      </c>
      <c r="T16" s="12"/>
      <c r="U16" s="19"/>
    </row>
    <row r="17" spans="1:21" s="1" customFormat="1" ht="14.25" x14ac:dyDescent="0.15">
      <c r="A17" s="7">
        <v>14</v>
      </c>
      <c r="B17" s="31">
        <v>14</v>
      </c>
      <c r="C17" s="31" t="s">
        <v>66</v>
      </c>
      <c r="D17" s="31" t="s">
        <v>68</v>
      </c>
      <c r="E17" s="31" t="s">
        <v>68</v>
      </c>
      <c r="F17" s="15">
        <v>24520162204359</v>
      </c>
      <c r="G17" s="16" t="s">
        <v>83</v>
      </c>
      <c r="H17" s="28"/>
      <c r="I17" s="28"/>
      <c r="J17" s="28"/>
      <c r="K17" s="28"/>
      <c r="L17" s="28">
        <f>O17*20</f>
        <v>66.384</v>
      </c>
      <c r="M17" s="32">
        <v>11.8333333333333</v>
      </c>
      <c r="N17" s="33">
        <v>78.217333333333301</v>
      </c>
      <c r="O17" s="28">
        <v>3.3191999999999999</v>
      </c>
      <c r="P17" s="28">
        <v>15</v>
      </c>
      <c r="Q17" s="8">
        <v>16</v>
      </c>
      <c r="R17" s="8">
        <v>53</v>
      </c>
      <c r="S17" s="38">
        <f>P17/R17</f>
        <v>0.28301886792452829</v>
      </c>
      <c r="T17" s="12"/>
      <c r="U17" s="19"/>
    </row>
    <row r="18" spans="1:21" s="1" customFormat="1" ht="14.25" x14ac:dyDescent="0.15">
      <c r="A18" s="43">
        <v>15</v>
      </c>
      <c r="B18" s="44">
        <v>15</v>
      </c>
      <c r="C18" s="44" t="s">
        <v>66</v>
      </c>
      <c r="D18" s="44" t="s">
        <v>68</v>
      </c>
      <c r="E18" s="44" t="s">
        <v>68</v>
      </c>
      <c r="F18" s="45">
        <v>24520162204404</v>
      </c>
      <c r="G18" s="46" t="s">
        <v>81</v>
      </c>
      <c r="H18" s="47"/>
      <c r="I18" s="47"/>
      <c r="J18" s="47"/>
      <c r="K18" s="47"/>
      <c r="L18" s="47">
        <f>O18*20</f>
        <v>66.591999999999999</v>
      </c>
      <c r="M18" s="48">
        <v>13.9</v>
      </c>
      <c r="N18" s="49">
        <v>80.492000000000004</v>
      </c>
      <c r="O18" s="47">
        <v>3.3296000000000001</v>
      </c>
      <c r="P18" s="47">
        <v>14</v>
      </c>
      <c r="Q18" s="50">
        <v>14</v>
      </c>
      <c r="R18" s="50">
        <v>53</v>
      </c>
      <c r="S18" s="51">
        <f>P18/R18</f>
        <v>0.26415094339622641</v>
      </c>
      <c r="T18" s="52"/>
      <c r="U18" s="53" t="s">
        <v>98</v>
      </c>
    </row>
    <row r="19" spans="1:21" s="1" customFormat="1" ht="14.25" x14ac:dyDescent="0.15">
      <c r="A19" s="9"/>
      <c r="B19" s="2" t="s">
        <v>15</v>
      </c>
      <c r="C19" s="2"/>
      <c r="D19" s="2"/>
      <c r="E19" s="2"/>
      <c r="F19" s="2"/>
      <c r="G19" s="2"/>
      <c r="H19" s="2"/>
      <c r="I19" s="2"/>
      <c r="J19" s="26" t="s">
        <v>24</v>
      </c>
      <c r="K19" s="27"/>
      <c r="L19" s="27"/>
      <c r="M19" s="54" t="s">
        <v>16</v>
      </c>
      <c r="N19" s="54"/>
      <c r="O19" s="54"/>
      <c r="P19" s="54"/>
      <c r="Q19" s="54"/>
      <c r="R19" s="26"/>
      <c r="S19" s="26"/>
      <c r="T19" s="27"/>
      <c r="U19" s="27"/>
    </row>
    <row r="20" spans="1:21" s="1" customFormat="1" ht="14.25" x14ac:dyDescent="0.15">
      <c r="A20" s="9"/>
      <c r="B20" s="2"/>
      <c r="C20" s="2"/>
      <c r="D20" s="2"/>
      <c r="E20" s="2" t="s">
        <v>17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</sheetData>
  <mergeCells count="2">
    <mergeCell ref="A1:U1"/>
    <mergeCell ref="M19:Q19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CE89-3F79-4126-8803-9881E935AE7F}">
  <dimension ref="A1:U17"/>
  <sheetViews>
    <sheetView tabSelected="1" workbookViewId="0">
      <selection activeCell="H20" sqref="H20"/>
    </sheetView>
  </sheetViews>
  <sheetFormatPr defaultRowHeight="13.5" x14ac:dyDescent="0.15"/>
  <cols>
    <col min="1" max="1" width="5.5" bestFit="1" customWidth="1"/>
    <col min="2" max="2" width="5.375" customWidth="1"/>
    <col min="16" max="16" width="5.5" customWidth="1"/>
    <col min="17" max="17" width="5.75" customWidth="1"/>
    <col min="18" max="19" width="6.125" customWidth="1"/>
  </cols>
  <sheetData>
    <row r="1" spans="1:21" s="1" customFormat="1" ht="14.25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s="1" customFormat="1" ht="14.25" x14ac:dyDescent="0.1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2"/>
      <c r="Q2" s="2"/>
      <c r="R2" s="2"/>
      <c r="S2" s="2"/>
      <c r="T2" s="2"/>
      <c r="U2" s="2"/>
    </row>
    <row r="3" spans="1:21" s="1" customFormat="1" ht="42.75" x14ac:dyDescent="0.15">
      <c r="A3" s="4" t="s">
        <v>1</v>
      </c>
      <c r="B3" s="4" t="s">
        <v>2</v>
      </c>
      <c r="C3" s="4" t="s">
        <v>19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18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23</v>
      </c>
      <c r="P3" s="4" t="s">
        <v>20</v>
      </c>
      <c r="Q3" s="4" t="s">
        <v>21</v>
      </c>
      <c r="R3" s="4" t="s">
        <v>22</v>
      </c>
      <c r="S3" s="4" t="s">
        <v>25</v>
      </c>
      <c r="T3" s="4" t="s">
        <v>13</v>
      </c>
      <c r="U3" s="4" t="s">
        <v>14</v>
      </c>
    </row>
    <row r="4" spans="1:21" s="1" customFormat="1" ht="14.25" x14ac:dyDescent="0.15">
      <c r="A4" s="7">
        <v>1</v>
      </c>
      <c r="B4" s="7">
        <v>1</v>
      </c>
      <c r="C4" s="31" t="s">
        <v>66</v>
      </c>
      <c r="D4" s="31" t="s">
        <v>84</v>
      </c>
      <c r="E4" s="31" t="s">
        <v>84</v>
      </c>
      <c r="F4" s="36">
        <v>32220172204412</v>
      </c>
      <c r="G4" s="28" t="s">
        <v>86</v>
      </c>
      <c r="H4" s="28"/>
      <c r="I4" s="28"/>
      <c r="J4" s="28"/>
      <c r="K4" s="28"/>
      <c r="L4" s="28">
        <v>71.671999999999997</v>
      </c>
      <c r="M4" s="33">
        <v>16.669999999999998</v>
      </c>
      <c r="N4" s="33">
        <f t="shared" ref="N4:N15" si="0">L4+M4</f>
        <v>88.341999999999999</v>
      </c>
      <c r="O4" s="37">
        <v>3.5836000000000001</v>
      </c>
      <c r="P4" s="8">
        <v>2</v>
      </c>
      <c r="Q4" s="8">
        <v>1</v>
      </c>
      <c r="R4" s="8">
        <v>34</v>
      </c>
      <c r="S4" s="38">
        <f>P4/R4</f>
        <v>5.8823529411764705E-2</v>
      </c>
      <c r="T4" s="12"/>
      <c r="U4" s="19"/>
    </row>
    <row r="5" spans="1:21" s="1" customFormat="1" ht="14.25" x14ac:dyDescent="0.15">
      <c r="A5" s="7">
        <v>2</v>
      </c>
      <c r="B5" s="7">
        <v>2</v>
      </c>
      <c r="C5" s="31" t="s">
        <v>66</v>
      </c>
      <c r="D5" s="31" t="s">
        <v>84</v>
      </c>
      <c r="E5" s="31" t="s">
        <v>84</v>
      </c>
      <c r="F5" s="36">
        <v>32220172204425</v>
      </c>
      <c r="G5" s="28" t="s">
        <v>85</v>
      </c>
      <c r="H5" s="28"/>
      <c r="I5" s="28"/>
      <c r="J5" s="28"/>
      <c r="K5" s="28"/>
      <c r="L5" s="28">
        <v>72.11</v>
      </c>
      <c r="M5" s="33">
        <v>15.47</v>
      </c>
      <c r="N5" s="33">
        <f t="shared" si="0"/>
        <v>87.58</v>
      </c>
      <c r="O5" s="37">
        <v>3.6055000000000001</v>
      </c>
      <c r="P5" s="8">
        <v>1</v>
      </c>
      <c r="Q5" s="8">
        <v>2</v>
      </c>
      <c r="R5" s="8">
        <v>34</v>
      </c>
      <c r="S5" s="38">
        <f t="shared" ref="S5:S15" si="1">P5/R5</f>
        <v>2.9411764705882353E-2</v>
      </c>
      <c r="T5" s="12"/>
      <c r="U5" s="20"/>
    </row>
    <row r="6" spans="1:21" s="1" customFormat="1" ht="14.25" x14ac:dyDescent="0.15">
      <c r="A6" s="7">
        <v>3</v>
      </c>
      <c r="B6" s="7">
        <v>3</v>
      </c>
      <c r="C6" s="31" t="s">
        <v>66</v>
      </c>
      <c r="D6" s="31" t="s">
        <v>84</v>
      </c>
      <c r="E6" s="31" t="s">
        <v>84</v>
      </c>
      <c r="F6" s="36">
        <v>32220172204416</v>
      </c>
      <c r="G6" s="28" t="s">
        <v>88</v>
      </c>
      <c r="H6" s="28"/>
      <c r="I6" s="28"/>
      <c r="J6" s="28"/>
      <c r="K6" s="28"/>
      <c r="L6" s="28">
        <v>70.938000000000002</v>
      </c>
      <c r="M6" s="33">
        <v>15.93</v>
      </c>
      <c r="N6" s="33">
        <f t="shared" si="0"/>
        <v>86.867999999999995</v>
      </c>
      <c r="O6" s="37">
        <v>3.5468999999999999</v>
      </c>
      <c r="P6" s="8">
        <v>4</v>
      </c>
      <c r="Q6" s="8">
        <v>3</v>
      </c>
      <c r="R6" s="8">
        <v>34</v>
      </c>
      <c r="S6" s="38">
        <f t="shared" si="1"/>
        <v>0.11764705882352941</v>
      </c>
      <c r="T6" s="12"/>
      <c r="U6" s="19"/>
    </row>
    <row r="7" spans="1:21" s="1" customFormat="1" ht="14.25" x14ac:dyDescent="0.15">
      <c r="A7" s="7">
        <v>4</v>
      </c>
      <c r="B7" s="7">
        <v>4</v>
      </c>
      <c r="C7" s="31" t="s">
        <v>66</v>
      </c>
      <c r="D7" s="31" t="s">
        <v>84</v>
      </c>
      <c r="E7" s="31" t="s">
        <v>84</v>
      </c>
      <c r="F7" s="36">
        <v>32220172204420</v>
      </c>
      <c r="G7" s="28" t="s">
        <v>87</v>
      </c>
      <c r="H7" s="28"/>
      <c r="I7" s="28"/>
      <c r="J7" s="28"/>
      <c r="K7" s="28"/>
      <c r="L7" s="28">
        <v>71.626000000000005</v>
      </c>
      <c r="M7" s="33">
        <v>15.100000000000001</v>
      </c>
      <c r="N7" s="33">
        <f t="shared" si="0"/>
        <v>86.725999999999999</v>
      </c>
      <c r="O7" s="37">
        <v>3.5813000000000001</v>
      </c>
      <c r="P7" s="8">
        <v>3</v>
      </c>
      <c r="Q7" s="8">
        <v>4</v>
      </c>
      <c r="R7" s="8">
        <v>34</v>
      </c>
      <c r="S7" s="38">
        <f t="shared" si="1"/>
        <v>8.8235294117647065E-2</v>
      </c>
      <c r="T7" s="12"/>
      <c r="U7" s="20"/>
    </row>
    <row r="8" spans="1:21" s="1" customFormat="1" ht="14.25" x14ac:dyDescent="0.15">
      <c r="A8" s="7">
        <v>5</v>
      </c>
      <c r="B8" s="7">
        <v>5</v>
      </c>
      <c r="C8" s="31" t="s">
        <v>66</v>
      </c>
      <c r="D8" s="31" t="s">
        <v>84</v>
      </c>
      <c r="E8" s="31" t="s">
        <v>84</v>
      </c>
      <c r="F8" s="36">
        <v>32220172204440</v>
      </c>
      <c r="G8" s="28" t="s">
        <v>89</v>
      </c>
      <c r="H8" s="28"/>
      <c r="I8" s="28"/>
      <c r="J8" s="28"/>
      <c r="K8" s="28"/>
      <c r="L8" s="28">
        <v>70.296000000000006</v>
      </c>
      <c r="M8" s="33">
        <v>15.23</v>
      </c>
      <c r="N8" s="33">
        <f t="shared" si="0"/>
        <v>85.52600000000001</v>
      </c>
      <c r="O8" s="37">
        <v>3.5148000000000001</v>
      </c>
      <c r="P8" s="8">
        <v>5</v>
      </c>
      <c r="Q8" s="8">
        <v>5</v>
      </c>
      <c r="R8" s="8">
        <v>34</v>
      </c>
      <c r="S8" s="38">
        <f t="shared" si="1"/>
        <v>0.14705882352941177</v>
      </c>
      <c r="T8" s="12"/>
      <c r="U8" s="19"/>
    </row>
    <row r="9" spans="1:21" s="1" customFormat="1" ht="14.25" x14ac:dyDescent="0.15">
      <c r="A9" s="7">
        <v>6</v>
      </c>
      <c r="B9" s="7">
        <v>6</v>
      </c>
      <c r="C9" s="31" t="s">
        <v>66</v>
      </c>
      <c r="D9" s="31" t="s">
        <v>84</v>
      </c>
      <c r="E9" s="31" t="s">
        <v>84</v>
      </c>
      <c r="F9" s="36">
        <v>32220172204430</v>
      </c>
      <c r="G9" s="42" t="s">
        <v>90</v>
      </c>
      <c r="H9" s="35"/>
      <c r="I9" s="28"/>
      <c r="J9" s="28"/>
      <c r="K9" s="28"/>
      <c r="L9" s="28">
        <v>69.861999999999995</v>
      </c>
      <c r="M9" s="33">
        <v>15.35</v>
      </c>
      <c r="N9" s="33">
        <f t="shared" si="0"/>
        <v>85.211999999999989</v>
      </c>
      <c r="O9" s="60">
        <v>3.4931000000000001</v>
      </c>
      <c r="P9" s="8">
        <v>6</v>
      </c>
      <c r="Q9" s="8">
        <v>6</v>
      </c>
      <c r="R9" s="8">
        <v>34</v>
      </c>
      <c r="S9" s="38">
        <f t="shared" si="1"/>
        <v>0.17647058823529413</v>
      </c>
      <c r="T9" s="12"/>
      <c r="U9" s="19"/>
    </row>
    <row r="10" spans="1:21" s="1" customFormat="1" ht="14.25" x14ac:dyDescent="0.15">
      <c r="A10" s="7">
        <v>7</v>
      </c>
      <c r="B10" s="7">
        <v>7</v>
      </c>
      <c r="C10" s="31" t="s">
        <v>66</v>
      </c>
      <c r="D10" s="31" t="s">
        <v>84</v>
      </c>
      <c r="E10" s="31" t="s">
        <v>84</v>
      </c>
      <c r="F10" s="36">
        <v>32220172204408</v>
      </c>
      <c r="G10" s="28" t="s">
        <v>92</v>
      </c>
      <c r="H10" s="28"/>
      <c r="I10" s="28"/>
      <c r="J10" s="28"/>
      <c r="K10" s="28"/>
      <c r="L10" s="28">
        <v>67.17</v>
      </c>
      <c r="M10" s="33">
        <v>14.82</v>
      </c>
      <c r="N10" s="33">
        <f>L10+M10</f>
        <v>81.990000000000009</v>
      </c>
      <c r="O10" s="37">
        <v>3.3584999999999998</v>
      </c>
      <c r="P10" s="8">
        <v>8</v>
      </c>
      <c r="Q10" s="8">
        <v>8</v>
      </c>
      <c r="R10" s="8">
        <v>34</v>
      </c>
      <c r="S10" s="38">
        <f>P10/R10</f>
        <v>0.23529411764705882</v>
      </c>
      <c r="T10" s="12"/>
      <c r="U10" s="19"/>
    </row>
    <row r="11" spans="1:21" s="1" customFormat="1" ht="14.25" x14ac:dyDescent="0.15">
      <c r="A11" s="7">
        <v>8</v>
      </c>
      <c r="B11" s="7">
        <v>8</v>
      </c>
      <c r="C11" s="31" t="s">
        <v>66</v>
      </c>
      <c r="D11" s="31" t="s">
        <v>84</v>
      </c>
      <c r="E11" s="31" t="s">
        <v>84</v>
      </c>
      <c r="F11" s="36">
        <v>32220172204434</v>
      </c>
      <c r="G11" s="28" t="s">
        <v>93</v>
      </c>
      <c r="H11" s="28"/>
      <c r="I11" s="28"/>
      <c r="J11" s="28"/>
      <c r="K11" s="28"/>
      <c r="L11" s="28">
        <v>65.156000000000006</v>
      </c>
      <c r="M11" s="33">
        <v>13.38</v>
      </c>
      <c r="N11" s="33">
        <f>L11+M11</f>
        <v>78.536000000000001</v>
      </c>
      <c r="O11" s="37">
        <v>3.2578</v>
      </c>
      <c r="P11" s="8">
        <v>9</v>
      </c>
      <c r="Q11" s="8">
        <v>9</v>
      </c>
      <c r="R11" s="8">
        <v>34</v>
      </c>
      <c r="S11" s="38">
        <f>P11/R11</f>
        <v>0.26470588235294118</v>
      </c>
      <c r="T11" s="12"/>
      <c r="U11" s="20"/>
    </row>
    <row r="12" spans="1:21" s="1" customFormat="1" ht="14.25" x14ac:dyDescent="0.15">
      <c r="A12" s="7">
        <v>9</v>
      </c>
      <c r="B12" s="7">
        <v>9</v>
      </c>
      <c r="C12" s="31" t="s">
        <v>66</v>
      </c>
      <c r="D12" s="31" t="s">
        <v>84</v>
      </c>
      <c r="E12" s="31" t="s">
        <v>84</v>
      </c>
      <c r="F12" s="36">
        <v>32220172204444</v>
      </c>
      <c r="G12" s="28" t="s">
        <v>95</v>
      </c>
      <c r="H12" s="28"/>
      <c r="I12" s="28"/>
      <c r="J12" s="28"/>
      <c r="K12" s="28"/>
      <c r="L12" s="28">
        <v>63.894000000000005</v>
      </c>
      <c r="M12" s="33">
        <v>12.870000000000001</v>
      </c>
      <c r="N12" s="33">
        <f>L12+M12</f>
        <v>76.76400000000001</v>
      </c>
      <c r="O12" s="37">
        <v>3.1947000000000001</v>
      </c>
      <c r="P12" s="8">
        <v>11</v>
      </c>
      <c r="Q12" s="8">
        <v>10</v>
      </c>
      <c r="R12" s="8">
        <v>34</v>
      </c>
      <c r="S12" s="38">
        <f>P12/R12</f>
        <v>0.3235294117647059</v>
      </c>
      <c r="T12" s="12"/>
      <c r="U12" s="19"/>
    </row>
    <row r="13" spans="1:21" s="1" customFormat="1" ht="14.25" x14ac:dyDescent="0.15">
      <c r="A13" s="7">
        <v>10</v>
      </c>
      <c r="B13" s="7">
        <v>10</v>
      </c>
      <c r="C13" s="31" t="s">
        <v>66</v>
      </c>
      <c r="D13" s="31" t="s">
        <v>84</v>
      </c>
      <c r="E13" s="31" t="s">
        <v>84</v>
      </c>
      <c r="F13" s="36">
        <v>32220172204441</v>
      </c>
      <c r="G13" s="28" t="s">
        <v>94</v>
      </c>
      <c r="H13" s="28"/>
      <c r="I13" s="28"/>
      <c r="J13" s="28"/>
      <c r="K13" s="28"/>
      <c r="L13" s="28">
        <v>63.924000000000007</v>
      </c>
      <c r="M13" s="33">
        <v>9.6199999999999992</v>
      </c>
      <c r="N13" s="33">
        <f>L13+M13</f>
        <v>73.544000000000011</v>
      </c>
      <c r="O13" s="37">
        <v>3.1962000000000002</v>
      </c>
      <c r="P13" s="8">
        <v>10</v>
      </c>
      <c r="Q13" s="8">
        <v>12</v>
      </c>
      <c r="R13" s="8">
        <v>34</v>
      </c>
      <c r="S13" s="38">
        <f>P13/R13</f>
        <v>0.29411764705882354</v>
      </c>
      <c r="T13" s="12"/>
      <c r="U13" s="19"/>
    </row>
    <row r="14" spans="1:21" s="1" customFormat="1" ht="14.25" x14ac:dyDescent="0.15">
      <c r="A14" s="43">
        <v>11</v>
      </c>
      <c r="B14" s="43">
        <v>11</v>
      </c>
      <c r="C14" s="44" t="s">
        <v>66</v>
      </c>
      <c r="D14" s="44" t="s">
        <v>84</v>
      </c>
      <c r="E14" s="44" t="s">
        <v>84</v>
      </c>
      <c r="F14" s="55">
        <v>32220172204413</v>
      </c>
      <c r="G14" s="56" t="s">
        <v>91</v>
      </c>
      <c r="H14" s="53"/>
      <c r="I14" s="47"/>
      <c r="J14" s="47"/>
      <c r="K14" s="47"/>
      <c r="L14" s="47">
        <v>68.545999999999992</v>
      </c>
      <c r="M14" s="49">
        <v>15.17</v>
      </c>
      <c r="N14" s="49">
        <f>L14+M14</f>
        <v>83.715999999999994</v>
      </c>
      <c r="O14" s="57">
        <v>3.4272999999999998</v>
      </c>
      <c r="P14" s="50">
        <v>7</v>
      </c>
      <c r="Q14" s="50">
        <v>7</v>
      </c>
      <c r="R14" s="50">
        <v>34</v>
      </c>
      <c r="S14" s="51">
        <f>P14/R14</f>
        <v>0.20588235294117646</v>
      </c>
      <c r="T14" s="58"/>
      <c r="U14" s="59" t="s">
        <v>97</v>
      </c>
    </row>
    <row r="15" spans="1:21" s="1" customFormat="1" ht="14.25" x14ac:dyDescent="0.15">
      <c r="A15" s="43">
        <v>12</v>
      </c>
      <c r="B15" s="43">
        <v>12</v>
      </c>
      <c r="C15" s="44" t="s">
        <v>66</v>
      </c>
      <c r="D15" s="44" t="s">
        <v>84</v>
      </c>
      <c r="E15" s="44" t="s">
        <v>84</v>
      </c>
      <c r="F15" s="55">
        <v>32220172204410</v>
      </c>
      <c r="G15" s="47" t="s">
        <v>96</v>
      </c>
      <c r="H15" s="47"/>
      <c r="I15" s="47"/>
      <c r="J15" s="47"/>
      <c r="K15" s="47"/>
      <c r="L15" s="47">
        <v>62.622</v>
      </c>
      <c r="M15" s="49">
        <v>12.2</v>
      </c>
      <c r="N15" s="49">
        <f t="shared" si="0"/>
        <v>74.822000000000003</v>
      </c>
      <c r="O15" s="57">
        <v>3.1311</v>
      </c>
      <c r="P15" s="50">
        <v>12</v>
      </c>
      <c r="Q15" s="50">
        <v>11</v>
      </c>
      <c r="R15" s="50">
        <v>34</v>
      </c>
      <c r="S15" s="51">
        <f t="shared" si="1"/>
        <v>0.35294117647058826</v>
      </c>
      <c r="T15" s="52"/>
      <c r="U15" s="59" t="s">
        <v>97</v>
      </c>
    </row>
    <row r="16" spans="1:21" s="1" customFormat="1" ht="14.25" x14ac:dyDescent="0.15">
      <c r="A16" s="9"/>
      <c r="B16" s="2" t="s">
        <v>15</v>
      </c>
      <c r="C16" s="2"/>
      <c r="D16" s="2"/>
      <c r="E16" s="2"/>
      <c r="F16" s="2"/>
      <c r="G16" s="2"/>
      <c r="H16" s="2"/>
      <c r="I16" s="2"/>
      <c r="J16" s="26" t="s">
        <v>24</v>
      </c>
      <c r="K16" s="27"/>
      <c r="L16" s="27"/>
      <c r="M16" s="41" t="s">
        <v>16</v>
      </c>
      <c r="N16" s="41"/>
      <c r="O16" s="41"/>
      <c r="P16" s="41"/>
      <c r="Q16" s="41"/>
      <c r="R16" s="14"/>
      <c r="S16" s="14"/>
      <c r="T16" s="10"/>
    </row>
    <row r="17" spans="1:21" s="1" customFormat="1" ht="14.25" x14ac:dyDescent="0.15">
      <c r="A17" s="9"/>
      <c r="B17" s="2"/>
      <c r="C17" s="2"/>
      <c r="D17" s="2"/>
      <c r="E17" s="2" t="s">
        <v>17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</sheetData>
  <sortState ref="A4:U15">
    <sortCondition descending="1" ref="N4:N15"/>
  </sortState>
  <mergeCells count="2">
    <mergeCell ref="A1:U1"/>
    <mergeCell ref="M16:Q1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临床</vt:lpstr>
      <vt:lpstr>中医</vt:lpstr>
      <vt:lpstr>护理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2020-08-28T07:00:30Z</dcterms:modified>
</cp:coreProperties>
</file>